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11" i="3" l="1"/>
  <c r="M11" i="3"/>
  <c r="N7" i="3" l="1"/>
  <c r="M7" i="3"/>
  <c r="M8" i="3" s="1"/>
  <c r="M9" i="3" s="1"/>
  <c r="M10" i="3" s="1"/>
  <c r="K11" i="3"/>
  <c r="H11" i="3"/>
  <c r="L10" i="3" l="1"/>
  <c r="L9" i="3"/>
  <c r="L11" i="3" l="1"/>
  <c r="I8" i="3"/>
  <c r="I11" i="3" l="1"/>
  <c r="N8" i="3"/>
  <c r="N9" i="3" s="1"/>
  <c r="N10" i="3" s="1"/>
</calcChain>
</file>

<file path=xl/sharedStrings.xml><?xml version="1.0" encoding="utf-8"?>
<sst xmlns="http://schemas.openxmlformats.org/spreadsheetml/2006/main" count="46" uniqueCount="38">
  <si>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</si>
  <si>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</si>
  <si>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</si>
  <si>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</si>
  <si>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</si>
  <si>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</si>
  <si>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</si>
  <si>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</si>
  <si>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</si>
  <si>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</si>
  <si>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</si>
  <si>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</si>
  <si>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</si>
  <si>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</si>
  <si>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</si>
  <si>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</si>
  <si>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</si>
  <si>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</si>
  <si>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</si>
  <si>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</si>
  <si>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</si>
  <si>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</si>
  <si>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</si>
  <si>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</si>
  <si>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</si>
  <si>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</si>
  <si>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</si>
  <si>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</si>
  <si>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</si>
  <si>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</si>
  <si>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</si>
  <si>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</si>
  <si>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</si>
  <si>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</si>
  <si>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</si>
  <si>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</si>
  <si>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</si>
  <si>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(2018.04.30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</si>
</sst>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tabSelected="1" topLeftCell="E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18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36</v>
      </c>
      <c r="F6" s="14" t="s">
        <v>17</v>
      </c>
      <c r="G6" s="24" t="s">
        <v>21</v>
      </c>
      <c r="H6" s="24">
        <v>1395</v>
      </c>
      <c r="I6" s="24">
        <v>10848718</v>
      </c>
      <c r="J6" s="14" t="s">
        <v>19</v>
      </c>
      <c r="K6" s="24"/>
      <c r="L6" s="24"/>
      <c r="M6" s="24">
        <v>1395</v>
      </c>
      <c r="N6" s="24">
        <v>10848718</v>
      </c>
      <c r="O6" s="7"/>
    </row>
    <row r="7" spans="1:15" x14ac:dyDescent="0.3">
      <c r="A7" s="6">
        <v>2</v>
      </c>
      <c r="B7" s="4" t="s">
        <v>33</v>
      </c>
      <c r="C7" s="4" t="s">
        <v>32</v>
      </c>
      <c r="D7" s="4" t="s">
        <v>34</v>
      </c>
      <c r="E7" s="4" t="s">
        <v>35</v>
      </c>
      <c r="F7" s="4"/>
      <c r="G7" s="23"/>
      <c r="H7" s="23"/>
      <c r="I7" s="23"/>
      <c r="J7" s="27">
        <v>43104</v>
      </c>
      <c r="K7" s="23">
        <v>177</v>
      </c>
      <c r="L7" s="23">
        <v>857565</v>
      </c>
      <c r="M7" s="24">
        <f>M6+H7-K7</f>
        <v>1218</v>
      </c>
      <c r="N7" s="25">
        <f>N6+I7-L7</f>
        <v>9991153</v>
      </c>
      <c r="O7" s="13"/>
    </row>
    <row r="8" spans="1:15" ht="16.5" customHeight="1" x14ac:dyDescent="0.3">
      <c r="A8" s="6">
        <v>3</v>
      </c>
      <c r="B8" s="20" t="s">
        <v>23</v>
      </c>
      <c r="C8" s="21" t="s">
        <v>24</v>
      </c>
      <c r="D8" s="15" t="s">
        <v>25</v>
      </c>
      <c r="E8" s="15" t="s">
        <v>26</v>
      </c>
      <c r="F8" s="14">
        <v>42816</v>
      </c>
      <c r="G8" s="24">
        <v>10000</v>
      </c>
      <c r="H8" s="24">
        <v>427</v>
      </c>
      <c r="I8" s="24">
        <f>G8*H8</f>
        <v>4270000</v>
      </c>
      <c r="J8" s="14" t="s">
        <v>22</v>
      </c>
      <c r="K8" s="24"/>
      <c r="L8" s="24"/>
      <c r="M8" s="24">
        <f t="shared" ref="M8:M10" si="0">M7+H8-K8</f>
        <v>1645</v>
      </c>
      <c r="N8" s="25">
        <f t="shared" ref="N8:N10" si="1">N7+I8-L8</f>
        <v>14261153</v>
      </c>
      <c r="O8" s="13"/>
    </row>
    <row r="9" spans="1:15" ht="16.5" customHeight="1" x14ac:dyDescent="0.3">
      <c r="A9" s="6">
        <v>4</v>
      </c>
      <c r="B9" s="20" t="s">
        <v>27</v>
      </c>
      <c r="C9" s="21" t="s">
        <v>28</v>
      </c>
      <c r="D9" s="18" t="s">
        <v>29</v>
      </c>
      <c r="E9" s="15" t="s">
        <v>26</v>
      </c>
      <c r="F9" s="19"/>
      <c r="G9" s="25"/>
      <c r="H9" s="25"/>
      <c r="I9" s="25"/>
      <c r="J9" s="19">
        <v>43206</v>
      </c>
      <c r="K9" s="25">
        <v>730</v>
      </c>
      <c r="L9" s="28">
        <f>K9*10000</f>
        <v>7300000</v>
      </c>
      <c r="M9" s="24">
        <f t="shared" si="0"/>
        <v>915</v>
      </c>
      <c r="N9" s="25">
        <f t="shared" si="1"/>
        <v>6961153</v>
      </c>
      <c r="O9" s="13"/>
    </row>
    <row r="10" spans="1:15" ht="16.5" customHeight="1" x14ac:dyDescent="0.3">
      <c r="A10" s="6">
        <v>5</v>
      </c>
      <c r="B10" s="20" t="s">
        <v>30</v>
      </c>
      <c r="C10" s="21" t="s">
        <v>28</v>
      </c>
      <c r="D10" s="18" t="s">
        <v>31</v>
      </c>
      <c r="E10" s="15" t="s">
        <v>26</v>
      </c>
      <c r="F10" s="19"/>
      <c r="G10" s="25"/>
      <c r="H10" s="25"/>
      <c r="I10" s="25"/>
      <c r="J10" s="19">
        <v>43206</v>
      </c>
      <c r="K10" s="25">
        <v>20</v>
      </c>
      <c r="L10" s="25">
        <f>K10*10000</f>
        <v>200000</v>
      </c>
      <c r="M10" s="24">
        <f t="shared" si="0"/>
        <v>895</v>
      </c>
      <c r="N10" s="25">
        <f t="shared" si="1"/>
        <v>6761153</v>
      </c>
      <c r="O10" s="13"/>
    </row>
    <row r="11" spans="1:15" ht="31.5" customHeight="1" thickBot="1" x14ac:dyDescent="0.35">
      <c r="A11" s="29" t="s">
        <v>10</v>
      </c>
      <c r="B11" s="30"/>
      <c r="C11" s="30"/>
      <c r="D11" s="30"/>
      <c r="E11" s="30"/>
      <c r="F11" s="22"/>
      <c r="G11" s="26"/>
      <c r="H11" s="26">
        <f>SUM(H6:H10)</f>
        <v>1822</v>
      </c>
      <c r="I11" s="26">
        <f>SUM(I6:I10)</f>
        <v>15118718</v>
      </c>
      <c r="J11" s="11"/>
      <c r="K11" s="26">
        <f>SUM(K6:K10)</f>
        <v>927</v>
      </c>
      <c r="L11" s="26">
        <f>SUM(L6:L10)</f>
        <v>8357565</v>
      </c>
      <c r="M11" s="26">
        <f>H11-K11</f>
        <v>895</v>
      </c>
      <c r="N11" s="26">
        <f>I11-L11</f>
        <v>6761153</v>
      </c>
      <c r="O11" s="12"/>
    </row>
    <row r="13" spans="1:15" x14ac:dyDescent="0.3">
      <c r="M13" s="16"/>
    </row>
    <row r="15" spans="1:15" x14ac:dyDescent="0.3">
      <c r="N15" s="17"/>
      <c r="O15" s="17"/>
    </row>
    <row r="17" spans="14:14" x14ac:dyDescent="0.3">
      <c r="N17" s="16"/>
    </row>
  </sheetData>
  <autoFilter ref="A5:O5"/>
  <mergeCells count="13">
    <mergeCell ref="A11:E1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2019-01-18T05:48:15Z</dcterms:modified>
</cp:coreProperties>
</file>