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경영관리처\상품권\홈페이지 경영공시\"/>
    </mc:Choice>
  </mc:AlternateContent>
  <bookViews>
    <workbookView xWindow="0" yWindow="0" windowWidth="28800" windowHeight="12390"/>
  </bookViews>
  <sheets>
    <sheet name="온누리 및 문화상품권" sheetId="3" r:id="rId1"/>
  </sheets>
  <definedNames>
    <definedName name="_xlnm._FilterDatabase" localSheetId="0" hidden="1">'온누리 및 문화상품권'!$A$5:$O$5</definedName>
  </definedNames>
  <calcPr calcId="152511"/>
</workbook>
</file>

<file path=xl/calcChain.xml><?xml version="1.0" encoding="utf-8"?>
<calcChain xmlns="http://schemas.openxmlformats.org/spreadsheetml/2006/main">
  <c r="L29" i="3" l="1"/>
  <c r="K29" i="3"/>
  <c r="I29" i="3"/>
  <c r="H29" i="3"/>
  <c r="N29" i="3" l="1"/>
  <c r="M29" i="3"/>
  <c r="N7" i="3" l="1"/>
  <c r="N8" i="3" s="1"/>
  <c r="N9" i="3" s="1"/>
  <c r="N10" i="3" s="1"/>
  <c r="N11" i="3" s="1"/>
  <c r="N12" i="3" s="1"/>
  <c r="N13" i="3" s="1"/>
  <c r="N14" i="3" s="1"/>
  <c r="N15" i="3" s="1"/>
  <c r="N16" i="3" s="1"/>
  <c r="N17" i="3" s="1"/>
  <c r="N18" i="3" s="1"/>
  <c r="N19" i="3" s="1"/>
  <c r="N20" i="3" s="1"/>
  <c r="N21" i="3" s="1"/>
  <c r="M7" i="3"/>
  <c r="M8" i="3" s="1"/>
  <c r="M9" i="3" s="1"/>
  <c r="M10" i="3" s="1"/>
  <c r="M11" i="3" s="1"/>
  <c r="M12" i="3" s="1"/>
  <c r="M13" i="3" s="1"/>
  <c r="M14" i="3" s="1"/>
  <c r="M15" i="3" s="1"/>
  <c r="M16" i="3" s="1"/>
  <c r="M17" i="3" s="1"/>
  <c r="M18" i="3" s="1"/>
  <c r="M19" i="3" s="1"/>
  <c r="M20" i="3" s="1"/>
  <c r="M21" i="3" s="1"/>
</calcChain>
</file>

<file path=xl/sharedStrings.xml><?xml version="1.0" encoding="utf-8"?>
<sst xmlns="http://schemas.openxmlformats.org/spreadsheetml/2006/main" count="118" uniqueCount="73">
  <si>
    <t>(단위 : 매, 원)</t>
  </si>
  <si>
    <t>구분</t>
  </si>
  <si>
    <t>소관부점</t>
  </si>
  <si>
    <t>상품권종류</t>
  </si>
  <si>
    <t>구매량(수입)</t>
  </si>
  <si>
    <t>불출량</t>
  </si>
  <si>
    <t>잔량</t>
  </si>
  <si>
    <t>비고</t>
  </si>
  <si>
    <t>구매단가</t>
  </si>
  <si>
    <t>불출일자</t>
  </si>
  <si>
    <t>합  계</t>
  </si>
  <si>
    <t>수량</t>
    <phoneticPr fontId="3" type="noConversion"/>
  </si>
  <si>
    <t>수량</t>
    <phoneticPr fontId="3" type="noConversion"/>
  </si>
  <si>
    <t>금액</t>
    <phoneticPr fontId="3" type="noConversion"/>
  </si>
  <si>
    <t>예산과목</t>
    <phoneticPr fontId="3" type="noConversion"/>
  </si>
  <si>
    <t>구매일자</t>
    <phoneticPr fontId="3" type="noConversion"/>
  </si>
  <si>
    <t>-</t>
    <phoneticPr fontId="3" type="noConversion"/>
  </si>
  <si>
    <t>적요</t>
    <phoneticPr fontId="3" type="noConversion"/>
  </si>
  <si>
    <t>-</t>
    <phoneticPr fontId="3" type="noConversion"/>
  </si>
  <si>
    <t>온누리</t>
  </si>
  <si>
    <t>기획조정실</t>
    <phoneticPr fontId="3" type="noConversion"/>
  </si>
  <si>
    <t>온누리</t>
    <phoneticPr fontId="3" type="noConversion"/>
  </si>
  <si>
    <t>2018년도 잔량 이월</t>
    <phoneticPr fontId="3" type="noConversion"/>
  </si>
  <si>
    <t>-</t>
    <phoneticPr fontId="3" type="noConversion"/>
  </si>
  <si>
    <t>문화</t>
    <phoneticPr fontId="3" type="noConversion"/>
  </si>
  <si>
    <t>사업경비-포상비</t>
    <phoneticPr fontId="3" type="noConversion"/>
  </si>
  <si>
    <t>2018년 경영실적 및 기관장 경영방침 우수부서포상</t>
    <phoneticPr fontId="3" type="noConversion"/>
  </si>
  <si>
    <t>-</t>
    <phoneticPr fontId="3" type="noConversion"/>
  </si>
  <si>
    <t>-</t>
    <phoneticPr fontId="3" type="noConversion"/>
  </si>
  <si>
    <t>개별구매</t>
    <phoneticPr fontId="3" type="noConversion"/>
  </si>
  <si>
    <t>온누리</t>
    <phoneticPr fontId="3" type="noConversion"/>
  </si>
  <si>
    <t>감사실</t>
    <phoneticPr fontId="3" type="noConversion"/>
  </si>
  <si>
    <t>기타미지급비용
(2018년 포상비)</t>
    <phoneticPr fontId="3" type="noConversion"/>
  </si>
  <si>
    <t>청렴정책 참여도 우수부서 포상</t>
    <phoneticPr fontId="3" type="noConversion"/>
  </si>
  <si>
    <t>사:포상비</t>
    <phoneticPr fontId="3" type="noConversion"/>
  </si>
  <si>
    <t>상품권 구매 및 사용내역(온누리 및 문화상품권)</t>
    <phoneticPr fontId="3" type="noConversion"/>
  </si>
  <si>
    <t>인사처</t>
    <phoneticPr fontId="3" type="noConversion"/>
  </si>
  <si>
    <t>포상비</t>
    <phoneticPr fontId="3" type="noConversion"/>
  </si>
  <si>
    <t>2019년 성희롱 예방 표어 공모전 포상</t>
    <phoneticPr fontId="3" type="noConversion"/>
  </si>
  <si>
    <t>온누리</t>
    <phoneticPr fontId="3" type="noConversion"/>
  </si>
  <si>
    <t>기획조정실</t>
    <phoneticPr fontId="3" type="noConversion"/>
  </si>
  <si>
    <t>예산성과금 제도 운영</t>
    <phoneticPr fontId="3" type="noConversion"/>
  </si>
  <si>
    <t>-</t>
    <phoneticPr fontId="3" type="noConversion"/>
  </si>
  <si>
    <t>2019년 1분기 상품권 통합 구매</t>
    <phoneticPr fontId="3" type="noConversion"/>
  </si>
  <si>
    <t>2019년 2분기 상품권 통합 구매</t>
    <phoneticPr fontId="3" type="noConversion"/>
  </si>
  <si>
    <t>2019년 1분기 경영실적 우수부서 포상</t>
    <phoneticPr fontId="3" type="noConversion"/>
  </si>
  <si>
    <t>금융기획실</t>
    <phoneticPr fontId="3" type="noConversion"/>
  </si>
  <si>
    <t>사:포상비</t>
    <phoneticPr fontId="3" type="noConversion"/>
  </si>
  <si>
    <t>공공기관 고객 만족도 향상 포상</t>
    <phoneticPr fontId="3" type="noConversion"/>
  </si>
  <si>
    <t>온누리</t>
    <phoneticPr fontId="3" type="noConversion"/>
  </si>
  <si>
    <t>-</t>
    <phoneticPr fontId="3" type="noConversion"/>
  </si>
  <si>
    <t>온누리</t>
    <phoneticPr fontId="3" type="noConversion"/>
  </si>
  <si>
    <t>2019년 2분기 경영실적 우수부서 포상</t>
    <phoneticPr fontId="3" type="noConversion"/>
  </si>
  <si>
    <t>창립기념일 온누리상품권 퇴직자 미지급분 환입</t>
    <phoneticPr fontId="3" type="noConversion"/>
  </si>
  <si>
    <t>-</t>
    <phoneticPr fontId="3" type="noConversion"/>
  </si>
  <si>
    <t>2019년 3분기 상품권 통합구매</t>
    <phoneticPr fontId="3" type="noConversion"/>
  </si>
  <si>
    <t>온누리</t>
    <phoneticPr fontId="3" type="noConversion"/>
  </si>
  <si>
    <t>인사처</t>
    <phoneticPr fontId="3" type="noConversion"/>
  </si>
  <si>
    <t>사:포상비</t>
    <phoneticPr fontId="3" type="noConversion"/>
  </si>
  <si>
    <t xml:space="preserve">사회적 가치 실현 아이디어 포상 </t>
    <phoneticPr fontId="3" type="noConversion"/>
  </si>
  <si>
    <t>채권관리실</t>
    <phoneticPr fontId="3" type="noConversion"/>
  </si>
  <si>
    <t>경영관리처</t>
    <phoneticPr fontId="3" type="noConversion"/>
  </si>
  <si>
    <t>급여성복리비</t>
    <phoneticPr fontId="3" type="noConversion"/>
  </si>
  <si>
    <t>창립기념일 온누리상품권 퇴직자 미지급분 환입</t>
    <phoneticPr fontId="3" type="noConversion"/>
  </si>
  <si>
    <t>준법지원실</t>
    <phoneticPr fontId="3" type="noConversion"/>
  </si>
  <si>
    <t>포상비</t>
    <phoneticPr fontId="3" type="noConversion"/>
  </si>
  <si>
    <t>청렴 콘텐츠 공모전 포상</t>
    <phoneticPr fontId="3" type="noConversion"/>
  </si>
  <si>
    <t xml:space="preserve">전세보증 관리제도 공모전 우수부서 포상 </t>
    <phoneticPr fontId="3" type="noConversion"/>
  </si>
  <si>
    <t>홍보비서실</t>
    <phoneticPr fontId="3" type="noConversion"/>
  </si>
  <si>
    <t>기획조정실</t>
    <phoneticPr fontId="3" type="noConversion"/>
  </si>
  <si>
    <t>2019년 아우르미 사회공헌 아이디어 우수포상</t>
    <phoneticPr fontId="3" type="noConversion"/>
  </si>
  <si>
    <t>2019년도 제1회 비전전략 퀴즈대회 포상</t>
    <phoneticPr fontId="3" type="noConversion"/>
  </si>
  <si>
    <t>(2019.09.30 기준)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</si>
</sst>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0" xfId="0">
      <alignment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 vertical="center"/>
    </xf>
    <xf numFmtId="0" fontId="7" fillId="0" borderId="5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/>
    </xf>
    <xf numFmtId="49" fontId="6" fillId="0" borderId="11" xfId="0" applyNumberFormat="1" applyFont="1" applyFill="1" applyBorder="1" applyAlignment="1">
      <alignment vertical="center" wrapText="1"/>
    </xf>
    <xf numFmtId="14" fontId="7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1" fontId="0" fillId="0" borderId="0" xfId="0" applyNumberFormat="1">
      <alignment vertical="center"/>
    </xf>
    <xf numFmtId="41" fontId="0" fillId="0" borderId="0" xfId="1" applyFont="1">
      <alignment vertical="center"/>
    </xf>
    <xf numFmtId="0" fontId="7" fillId="0" borderId="10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41" fontId="7" fillId="0" borderId="1" xfId="1" applyFont="1" applyFill="1" applyBorder="1" applyAlignment="1">
      <alignment horizontal="left" vertical="center" wrapText="1"/>
    </xf>
    <xf numFmtId="41" fontId="7" fillId="2" borderId="1" xfId="1" applyFont="1" applyFill="1" applyBorder="1" applyAlignment="1">
      <alignment horizontal="left" vertical="center" wrapText="1"/>
    </xf>
    <xf numFmtId="41" fontId="7" fillId="2" borderId="10" xfId="1" applyFont="1" applyFill="1" applyBorder="1" applyAlignment="1">
      <alignment horizontal="left" vertical="center" wrapText="1"/>
    </xf>
    <xf numFmtId="41" fontId="8" fillId="3" borderId="7" xfId="1" applyFont="1" applyFill="1" applyBorder="1" applyAlignment="1">
      <alignment horizontal="left" vertical="center" wrapText="1"/>
    </xf>
    <xf numFmtId="14" fontId="7" fillId="0" borderId="1" xfId="0" applyNumberFormat="1" applyFont="1" applyFill="1" applyBorder="1" applyAlignment="1">
      <alignment horizontal="center" vertical="center" wrapText="1"/>
    </xf>
    <xf numFmtId="0" fontId="7" fillId="0" borderId="12" xfId="0" applyNumberFormat="1" applyFont="1" applyFill="1" applyBorder="1" applyAlignment="1">
      <alignment horizontal="center" vertical="center" wrapText="1"/>
    </xf>
    <xf numFmtId="49" fontId="7" fillId="2" borderId="10" xfId="0" applyNumberFormat="1" applyFont="1" applyFill="1" applyBorder="1" applyAlignment="1">
      <alignment horizontal="center" vertical="center" wrapText="1"/>
    </xf>
    <xf numFmtId="14" fontId="7" fillId="2" borderId="10" xfId="0" applyNumberFormat="1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 wrapText="1"/>
    </xf>
    <xf numFmtId="49" fontId="6" fillId="3" borderId="3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49" fontId="6" fillId="3" borderId="9" xfId="0" applyNumberFormat="1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41" fontId="6" fillId="3" borderId="2" xfId="1" applyFont="1" applyFill="1" applyBorder="1" applyAlignment="1">
      <alignment horizontal="center" vertical="center" wrapText="1"/>
    </xf>
  </cellXfs>
  <cellStyles count="6">
    <cellStyle name="쉼표 [0]" xfId="1" builtinId="6"/>
    <cellStyle name="쉼표 [0] 2" xfId="4"/>
    <cellStyle name="쉼표 [0] 3" xfId="2"/>
    <cellStyle name="표준" xfId="0" builtinId="0"/>
    <cellStyle name="표준 2" xfId="3"/>
    <cellStyle name="표준 2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5"/>
  <sheetViews>
    <sheetView showGridLines="0" tabSelected="1" zoomScale="85" zoomScaleNormal="85" workbookViewId="0">
      <pane ySplit="5" topLeftCell="A6" activePane="bottomLeft" state="frozen"/>
      <selection pane="bottomLeft" sqref="A1:O1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33" t="s">
        <v>35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1:15" ht="17.25" x14ac:dyDescent="0.3">
      <c r="A2" s="34" t="s">
        <v>72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</row>
    <row r="3" spans="1:15" ht="17.25" thickBot="1" x14ac:dyDescent="0.35">
      <c r="A3" s="5"/>
      <c r="B3" s="5"/>
      <c r="C3" s="3"/>
      <c r="G3" s="35" t="s">
        <v>0</v>
      </c>
      <c r="H3" s="35"/>
      <c r="I3" s="35"/>
      <c r="J3" s="35"/>
      <c r="K3" s="35"/>
      <c r="L3" s="35"/>
      <c r="M3" s="35"/>
      <c r="N3" s="35"/>
      <c r="O3" s="35"/>
    </row>
    <row r="4" spans="1:15" ht="23.25" customHeight="1" x14ac:dyDescent="0.3">
      <c r="A4" s="36" t="s">
        <v>1</v>
      </c>
      <c r="B4" s="30" t="s">
        <v>2</v>
      </c>
      <c r="C4" s="30" t="s">
        <v>14</v>
      </c>
      <c r="D4" s="30" t="s">
        <v>17</v>
      </c>
      <c r="E4" s="30" t="s">
        <v>3</v>
      </c>
      <c r="F4" s="39" t="s">
        <v>4</v>
      </c>
      <c r="G4" s="39"/>
      <c r="H4" s="39"/>
      <c r="I4" s="39"/>
      <c r="J4" s="39" t="s">
        <v>5</v>
      </c>
      <c r="K4" s="39"/>
      <c r="L4" s="39"/>
      <c r="M4" s="30" t="s">
        <v>6</v>
      </c>
      <c r="N4" s="30"/>
      <c r="O4" s="31" t="s">
        <v>7</v>
      </c>
    </row>
    <row r="5" spans="1:15" ht="23.25" customHeight="1" x14ac:dyDescent="0.3">
      <c r="A5" s="37"/>
      <c r="B5" s="38"/>
      <c r="C5" s="38"/>
      <c r="D5" s="38"/>
      <c r="E5" s="38"/>
      <c r="F5" s="8" t="s">
        <v>15</v>
      </c>
      <c r="G5" s="9" t="s">
        <v>8</v>
      </c>
      <c r="H5" s="10" t="s">
        <v>12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12</v>
      </c>
      <c r="N5" s="8" t="s">
        <v>13</v>
      </c>
      <c r="O5" s="32"/>
    </row>
    <row r="6" spans="1:15" x14ac:dyDescent="0.3">
      <c r="A6" s="6">
        <v>1</v>
      </c>
      <c r="B6" s="4" t="s">
        <v>16</v>
      </c>
      <c r="C6" s="2" t="s">
        <v>16</v>
      </c>
      <c r="D6" s="14" t="s">
        <v>22</v>
      </c>
      <c r="E6" s="14" t="s">
        <v>21</v>
      </c>
      <c r="F6" s="13" t="s">
        <v>16</v>
      </c>
      <c r="G6" s="21">
        <v>10000</v>
      </c>
      <c r="H6" s="21">
        <v>715</v>
      </c>
      <c r="I6" s="21">
        <v>7150000</v>
      </c>
      <c r="J6" s="13" t="s">
        <v>18</v>
      </c>
      <c r="K6" s="21"/>
      <c r="L6" s="21"/>
      <c r="M6" s="21">
        <v>715</v>
      </c>
      <c r="N6" s="21">
        <v>7150000</v>
      </c>
      <c r="O6" s="7"/>
    </row>
    <row r="7" spans="1:15" x14ac:dyDescent="0.3">
      <c r="A7" s="6">
        <v>2</v>
      </c>
      <c r="B7" s="4" t="s">
        <v>16</v>
      </c>
      <c r="C7" s="2" t="s">
        <v>16</v>
      </c>
      <c r="D7" s="14" t="s">
        <v>22</v>
      </c>
      <c r="E7" s="4" t="s">
        <v>24</v>
      </c>
      <c r="F7" s="4" t="s">
        <v>23</v>
      </c>
      <c r="G7" s="20">
        <v>9300</v>
      </c>
      <c r="H7" s="20">
        <v>12</v>
      </c>
      <c r="I7" s="20">
        <v>111600</v>
      </c>
      <c r="J7" s="24" t="s">
        <v>23</v>
      </c>
      <c r="K7" s="20"/>
      <c r="L7" s="20"/>
      <c r="M7" s="21">
        <f t="shared" ref="M7:N19" si="0">M6+H7-K7</f>
        <v>727</v>
      </c>
      <c r="N7" s="22">
        <f t="shared" si="0"/>
        <v>7261600</v>
      </c>
      <c r="O7" s="12"/>
    </row>
    <row r="8" spans="1:15" ht="16.5" customHeight="1" x14ac:dyDescent="0.3">
      <c r="A8" s="6">
        <v>3</v>
      </c>
      <c r="B8" s="17" t="s">
        <v>20</v>
      </c>
      <c r="C8" s="18" t="s">
        <v>25</v>
      </c>
      <c r="D8" s="14" t="s">
        <v>26</v>
      </c>
      <c r="E8" s="14" t="s">
        <v>19</v>
      </c>
      <c r="F8" s="13"/>
      <c r="G8" s="21"/>
      <c r="H8" s="21"/>
      <c r="I8" s="21"/>
      <c r="J8" s="13">
        <v>43495</v>
      </c>
      <c r="K8" s="21">
        <v>715</v>
      </c>
      <c r="L8" s="21">
        <v>7150000</v>
      </c>
      <c r="M8" s="21">
        <f t="shared" si="0"/>
        <v>12</v>
      </c>
      <c r="N8" s="22">
        <f t="shared" si="0"/>
        <v>111600</v>
      </c>
      <c r="O8" s="12"/>
    </row>
    <row r="9" spans="1:15" ht="16.5" customHeight="1" x14ac:dyDescent="0.3">
      <c r="A9" s="25">
        <v>4</v>
      </c>
      <c r="B9" s="17" t="s">
        <v>27</v>
      </c>
      <c r="C9" s="18" t="s">
        <v>28</v>
      </c>
      <c r="D9" s="26" t="s">
        <v>29</v>
      </c>
      <c r="E9" s="26" t="s">
        <v>30</v>
      </c>
      <c r="F9" s="27">
        <v>43537</v>
      </c>
      <c r="G9" s="22">
        <v>10000</v>
      </c>
      <c r="H9" s="22">
        <v>750</v>
      </c>
      <c r="I9" s="22">
        <v>7500000</v>
      </c>
      <c r="J9" s="27"/>
      <c r="K9" s="22"/>
      <c r="L9" s="22"/>
      <c r="M9" s="21">
        <f t="shared" si="0"/>
        <v>762</v>
      </c>
      <c r="N9" s="22">
        <f t="shared" si="0"/>
        <v>7611600</v>
      </c>
      <c r="O9" s="12"/>
    </row>
    <row r="10" spans="1:15" ht="33" x14ac:dyDescent="0.3">
      <c r="A10" s="25">
        <v>5</v>
      </c>
      <c r="B10" s="17" t="s">
        <v>31</v>
      </c>
      <c r="C10" s="18" t="s">
        <v>32</v>
      </c>
      <c r="D10" s="26" t="s">
        <v>33</v>
      </c>
      <c r="E10" s="26" t="s">
        <v>30</v>
      </c>
      <c r="F10" s="27"/>
      <c r="G10" s="22"/>
      <c r="H10" s="22"/>
      <c r="I10" s="22"/>
      <c r="J10" s="27">
        <v>43537</v>
      </c>
      <c r="K10" s="22">
        <v>500</v>
      </c>
      <c r="L10" s="22">
        <v>5000000</v>
      </c>
      <c r="M10" s="21">
        <f t="shared" si="0"/>
        <v>262</v>
      </c>
      <c r="N10" s="22">
        <f t="shared" si="0"/>
        <v>2611600</v>
      </c>
      <c r="O10" s="12"/>
    </row>
    <row r="11" spans="1:15" ht="16.5" customHeight="1" x14ac:dyDescent="0.3">
      <c r="A11" s="25">
        <v>6</v>
      </c>
      <c r="B11" s="17" t="s">
        <v>20</v>
      </c>
      <c r="C11" s="18" t="s">
        <v>34</v>
      </c>
      <c r="D11" s="26" t="s">
        <v>26</v>
      </c>
      <c r="E11" s="26" t="s">
        <v>21</v>
      </c>
      <c r="F11" s="27"/>
      <c r="G11" s="22"/>
      <c r="H11" s="22"/>
      <c r="I11" s="22"/>
      <c r="J11" s="27">
        <v>43544</v>
      </c>
      <c r="K11" s="22">
        <v>35</v>
      </c>
      <c r="L11" s="22">
        <v>350000</v>
      </c>
      <c r="M11" s="21">
        <f t="shared" si="0"/>
        <v>227</v>
      </c>
      <c r="N11" s="22">
        <f t="shared" si="0"/>
        <v>2261600</v>
      </c>
      <c r="O11" s="12"/>
    </row>
    <row r="12" spans="1:15" ht="16.5" customHeight="1" x14ac:dyDescent="0.3">
      <c r="A12" s="25">
        <v>7</v>
      </c>
      <c r="B12" s="17" t="s">
        <v>36</v>
      </c>
      <c r="C12" s="18" t="s">
        <v>37</v>
      </c>
      <c r="D12" s="26" t="s">
        <v>38</v>
      </c>
      <c r="E12" s="26" t="s">
        <v>39</v>
      </c>
      <c r="F12" s="27"/>
      <c r="G12" s="22"/>
      <c r="H12" s="22"/>
      <c r="I12" s="22"/>
      <c r="J12" s="27">
        <v>43556</v>
      </c>
      <c r="K12" s="22">
        <v>40</v>
      </c>
      <c r="L12" s="22">
        <v>400000</v>
      </c>
      <c r="M12" s="21">
        <f t="shared" si="0"/>
        <v>187</v>
      </c>
      <c r="N12" s="22">
        <f t="shared" si="0"/>
        <v>1861600</v>
      </c>
      <c r="O12" s="12"/>
    </row>
    <row r="13" spans="1:15" ht="16.5" customHeight="1" x14ac:dyDescent="0.3">
      <c r="A13" s="25">
        <v>8</v>
      </c>
      <c r="B13" s="17" t="s">
        <v>40</v>
      </c>
      <c r="C13" s="18" t="s">
        <v>37</v>
      </c>
      <c r="D13" s="26" t="s">
        <v>41</v>
      </c>
      <c r="E13" s="26" t="s">
        <v>21</v>
      </c>
      <c r="F13" s="27"/>
      <c r="G13" s="22"/>
      <c r="H13" s="22"/>
      <c r="I13" s="22"/>
      <c r="J13" s="27">
        <v>43565</v>
      </c>
      <c r="K13" s="22">
        <v>110</v>
      </c>
      <c r="L13" s="22">
        <v>1100000</v>
      </c>
      <c r="M13" s="21">
        <f t="shared" si="0"/>
        <v>77</v>
      </c>
      <c r="N13" s="22">
        <f t="shared" si="0"/>
        <v>761600</v>
      </c>
      <c r="O13" s="12"/>
    </row>
    <row r="14" spans="1:15" ht="16.5" customHeight="1" x14ac:dyDescent="0.3">
      <c r="A14" s="25">
        <v>9</v>
      </c>
      <c r="B14" s="17" t="s">
        <v>20</v>
      </c>
      <c r="C14" s="18" t="s">
        <v>37</v>
      </c>
      <c r="D14" s="26" t="s">
        <v>41</v>
      </c>
      <c r="E14" s="26" t="s">
        <v>21</v>
      </c>
      <c r="F14" s="27"/>
      <c r="G14" s="22"/>
      <c r="H14" s="22"/>
      <c r="I14" s="22"/>
      <c r="J14" s="27">
        <v>43565</v>
      </c>
      <c r="K14" s="22">
        <v>10</v>
      </c>
      <c r="L14" s="22">
        <v>100000</v>
      </c>
      <c r="M14" s="21">
        <f t="shared" si="0"/>
        <v>67</v>
      </c>
      <c r="N14" s="22">
        <f t="shared" si="0"/>
        <v>661600</v>
      </c>
      <c r="O14" s="12"/>
    </row>
    <row r="15" spans="1:15" ht="16.5" customHeight="1" x14ac:dyDescent="0.3">
      <c r="A15" s="25">
        <v>10</v>
      </c>
      <c r="B15" s="17" t="s">
        <v>42</v>
      </c>
      <c r="C15" s="18" t="s">
        <v>42</v>
      </c>
      <c r="D15" s="26" t="s">
        <v>43</v>
      </c>
      <c r="E15" s="26" t="s">
        <v>39</v>
      </c>
      <c r="F15" s="27">
        <v>43567</v>
      </c>
      <c r="G15" s="22">
        <v>10000</v>
      </c>
      <c r="H15" s="22">
        <v>665</v>
      </c>
      <c r="I15" s="22">
        <v>6650000</v>
      </c>
      <c r="J15" s="27"/>
      <c r="K15" s="22"/>
      <c r="L15" s="22"/>
      <c r="M15" s="21">
        <f t="shared" si="0"/>
        <v>732</v>
      </c>
      <c r="N15" s="22">
        <f t="shared" si="0"/>
        <v>7311600</v>
      </c>
      <c r="O15" s="12"/>
    </row>
    <row r="16" spans="1:15" ht="16.5" customHeight="1" x14ac:dyDescent="0.3">
      <c r="A16" s="25">
        <v>11</v>
      </c>
      <c r="B16" s="17" t="s">
        <v>20</v>
      </c>
      <c r="C16" s="18" t="s">
        <v>37</v>
      </c>
      <c r="D16" s="26" t="s">
        <v>41</v>
      </c>
      <c r="E16" s="26" t="s">
        <v>21</v>
      </c>
      <c r="F16" s="27"/>
      <c r="G16" s="22"/>
      <c r="H16" s="22"/>
      <c r="I16" s="22"/>
      <c r="J16" s="27">
        <v>43570</v>
      </c>
      <c r="K16" s="22">
        <v>690</v>
      </c>
      <c r="L16" s="22">
        <v>6900000</v>
      </c>
      <c r="M16" s="21">
        <f t="shared" si="0"/>
        <v>42</v>
      </c>
      <c r="N16" s="22">
        <f t="shared" si="0"/>
        <v>411600</v>
      </c>
      <c r="O16" s="12"/>
    </row>
    <row r="17" spans="1:15" ht="16.5" customHeight="1" x14ac:dyDescent="0.3">
      <c r="A17" s="25">
        <v>12</v>
      </c>
      <c r="B17" s="17" t="s">
        <v>42</v>
      </c>
      <c r="C17" s="18" t="s">
        <v>42</v>
      </c>
      <c r="D17" s="26" t="s">
        <v>44</v>
      </c>
      <c r="E17" s="26" t="s">
        <v>21</v>
      </c>
      <c r="F17" s="27">
        <v>43579</v>
      </c>
      <c r="G17" s="22">
        <v>10000</v>
      </c>
      <c r="H17" s="22">
        <v>1980</v>
      </c>
      <c r="I17" s="22">
        <v>19800000</v>
      </c>
      <c r="J17" s="27"/>
      <c r="K17" s="22"/>
      <c r="L17" s="22"/>
      <c r="M17" s="21">
        <f t="shared" si="0"/>
        <v>2022</v>
      </c>
      <c r="N17" s="22">
        <f t="shared" si="0"/>
        <v>20211600</v>
      </c>
      <c r="O17" s="12"/>
    </row>
    <row r="18" spans="1:15" ht="16.5" customHeight="1" x14ac:dyDescent="0.3">
      <c r="A18" s="25">
        <v>13</v>
      </c>
      <c r="B18" s="17" t="s">
        <v>20</v>
      </c>
      <c r="C18" s="18" t="s">
        <v>34</v>
      </c>
      <c r="D18" s="26" t="s">
        <v>45</v>
      </c>
      <c r="E18" s="26" t="s">
        <v>21</v>
      </c>
      <c r="F18" s="27"/>
      <c r="G18" s="22"/>
      <c r="H18" s="22"/>
      <c r="I18" s="22"/>
      <c r="J18" s="27">
        <v>43580</v>
      </c>
      <c r="K18" s="22">
        <v>600</v>
      </c>
      <c r="L18" s="22">
        <v>6000000</v>
      </c>
      <c r="M18" s="21">
        <f t="shared" si="0"/>
        <v>1422</v>
      </c>
      <c r="N18" s="22">
        <f t="shared" si="0"/>
        <v>14211600</v>
      </c>
      <c r="O18" s="12"/>
    </row>
    <row r="19" spans="1:15" ht="16.5" customHeight="1" x14ac:dyDescent="0.3">
      <c r="A19" s="25">
        <v>14</v>
      </c>
      <c r="B19" s="17" t="s">
        <v>46</v>
      </c>
      <c r="C19" s="18" t="s">
        <v>47</v>
      </c>
      <c r="D19" s="26" t="s">
        <v>48</v>
      </c>
      <c r="E19" s="26" t="s">
        <v>49</v>
      </c>
      <c r="F19" s="27"/>
      <c r="G19" s="22"/>
      <c r="H19" s="22"/>
      <c r="I19" s="22"/>
      <c r="J19" s="27">
        <v>43587</v>
      </c>
      <c r="K19" s="22">
        <v>700</v>
      </c>
      <c r="L19" s="22">
        <v>7000000</v>
      </c>
      <c r="M19" s="21">
        <f t="shared" si="0"/>
        <v>722</v>
      </c>
      <c r="N19" s="22">
        <f t="shared" si="0"/>
        <v>7211600</v>
      </c>
      <c r="O19" s="12"/>
    </row>
    <row r="20" spans="1:15" ht="16.5" customHeight="1" x14ac:dyDescent="0.3">
      <c r="A20" s="25">
        <v>15</v>
      </c>
      <c r="B20" s="17" t="s">
        <v>50</v>
      </c>
      <c r="C20" s="18" t="s">
        <v>50</v>
      </c>
      <c r="D20" s="26" t="s">
        <v>53</v>
      </c>
      <c r="E20" s="26" t="s">
        <v>51</v>
      </c>
      <c r="F20" s="27">
        <v>43651</v>
      </c>
      <c r="G20" s="22">
        <v>10000</v>
      </c>
      <c r="H20" s="22">
        <v>15</v>
      </c>
      <c r="I20" s="22">
        <v>150000</v>
      </c>
      <c r="J20" s="27"/>
      <c r="K20" s="22"/>
      <c r="L20" s="22"/>
      <c r="M20" s="22">
        <f>M19+H20</f>
        <v>737</v>
      </c>
      <c r="N20" s="22">
        <f>N19+I20</f>
        <v>7361600</v>
      </c>
      <c r="O20" s="12"/>
    </row>
    <row r="21" spans="1:15" ht="16.5" customHeight="1" x14ac:dyDescent="0.3">
      <c r="A21" s="25">
        <v>16</v>
      </c>
      <c r="B21" s="17" t="s">
        <v>20</v>
      </c>
      <c r="C21" s="18" t="s">
        <v>34</v>
      </c>
      <c r="D21" s="26" t="s">
        <v>52</v>
      </c>
      <c r="E21" s="26" t="s">
        <v>21</v>
      </c>
      <c r="F21" s="27"/>
      <c r="G21" s="22"/>
      <c r="H21" s="22"/>
      <c r="I21" s="22"/>
      <c r="J21" s="27">
        <v>43675</v>
      </c>
      <c r="K21" s="22">
        <v>650</v>
      </c>
      <c r="L21" s="22">
        <v>6500000</v>
      </c>
      <c r="M21" s="22">
        <f>M20-K21</f>
        <v>87</v>
      </c>
      <c r="N21" s="22">
        <f>N20-L21</f>
        <v>861600</v>
      </c>
      <c r="O21" s="12"/>
    </row>
    <row r="22" spans="1:15" ht="16.5" customHeight="1" x14ac:dyDescent="0.3">
      <c r="A22" s="25">
        <v>17</v>
      </c>
      <c r="B22" s="17" t="s">
        <v>54</v>
      </c>
      <c r="C22" s="18" t="s">
        <v>54</v>
      </c>
      <c r="D22" s="26" t="s">
        <v>55</v>
      </c>
      <c r="E22" s="26" t="s">
        <v>56</v>
      </c>
      <c r="F22" s="27">
        <v>43700</v>
      </c>
      <c r="G22" s="22">
        <v>10000</v>
      </c>
      <c r="H22" s="22">
        <v>970</v>
      </c>
      <c r="I22" s="22">
        <v>9700000</v>
      </c>
      <c r="J22" s="27"/>
      <c r="K22" s="22"/>
      <c r="L22" s="22"/>
      <c r="M22" s="22">
        <v>1057</v>
      </c>
      <c r="N22" s="22">
        <v>10561600</v>
      </c>
      <c r="O22" s="12"/>
    </row>
    <row r="23" spans="1:15" ht="16.5" customHeight="1" x14ac:dyDescent="0.3">
      <c r="A23" s="25">
        <v>18</v>
      </c>
      <c r="B23" s="17" t="s">
        <v>57</v>
      </c>
      <c r="C23" s="18" t="s">
        <v>58</v>
      </c>
      <c r="D23" s="26" t="s">
        <v>59</v>
      </c>
      <c r="E23" s="26" t="s">
        <v>56</v>
      </c>
      <c r="F23" s="27"/>
      <c r="G23" s="22"/>
      <c r="H23" s="22"/>
      <c r="I23" s="22"/>
      <c r="J23" s="27">
        <v>43703</v>
      </c>
      <c r="K23" s="22">
        <v>150</v>
      </c>
      <c r="L23" s="22">
        <v>1500000</v>
      </c>
      <c r="M23" s="22">
        <v>907</v>
      </c>
      <c r="N23" s="22">
        <v>9061600</v>
      </c>
      <c r="O23" s="12"/>
    </row>
    <row r="24" spans="1:15" ht="16.5" customHeight="1" x14ac:dyDescent="0.3">
      <c r="A24" s="25">
        <v>19</v>
      </c>
      <c r="B24" s="17" t="s">
        <v>60</v>
      </c>
      <c r="C24" s="18" t="s">
        <v>58</v>
      </c>
      <c r="D24" s="26" t="s">
        <v>67</v>
      </c>
      <c r="E24" s="26" t="s">
        <v>56</v>
      </c>
      <c r="F24" s="27"/>
      <c r="G24" s="22"/>
      <c r="H24" s="22"/>
      <c r="I24" s="22"/>
      <c r="J24" s="27">
        <v>43704</v>
      </c>
      <c r="K24" s="22">
        <v>100</v>
      </c>
      <c r="L24" s="22">
        <v>1000000</v>
      </c>
      <c r="M24" s="22">
        <v>807</v>
      </c>
      <c r="N24" s="22">
        <v>8061600</v>
      </c>
      <c r="O24" s="12"/>
    </row>
    <row r="25" spans="1:15" ht="16.5" customHeight="1" x14ac:dyDescent="0.3">
      <c r="A25" s="25">
        <v>20</v>
      </c>
      <c r="B25" s="17" t="s">
        <v>61</v>
      </c>
      <c r="C25" s="18" t="s">
        <v>62</v>
      </c>
      <c r="D25" s="26" t="s">
        <v>63</v>
      </c>
      <c r="E25" s="26" t="s">
        <v>56</v>
      </c>
      <c r="F25" s="27">
        <v>43704</v>
      </c>
      <c r="G25" s="22">
        <v>10000</v>
      </c>
      <c r="H25" s="22">
        <v>15</v>
      </c>
      <c r="I25" s="22">
        <v>150000</v>
      </c>
      <c r="J25" s="27"/>
      <c r="K25" s="22"/>
      <c r="L25" s="22"/>
      <c r="M25" s="22">
        <v>822</v>
      </c>
      <c r="N25" s="22">
        <v>8211600</v>
      </c>
      <c r="O25" s="12"/>
    </row>
    <row r="26" spans="1:15" ht="16.5" customHeight="1" x14ac:dyDescent="0.3">
      <c r="A26" s="25">
        <v>21</v>
      </c>
      <c r="B26" s="17" t="s">
        <v>64</v>
      </c>
      <c r="C26" s="18" t="s">
        <v>65</v>
      </c>
      <c r="D26" s="26" t="s">
        <v>66</v>
      </c>
      <c r="E26" s="26" t="s">
        <v>56</v>
      </c>
      <c r="F26" s="27"/>
      <c r="G26" s="22"/>
      <c r="H26" s="22"/>
      <c r="I26" s="22"/>
      <c r="J26" s="27">
        <v>43704</v>
      </c>
      <c r="K26" s="22">
        <v>60</v>
      </c>
      <c r="L26" s="22">
        <v>600000</v>
      </c>
      <c r="M26" s="22">
        <v>762</v>
      </c>
      <c r="N26" s="22">
        <v>7611600</v>
      </c>
      <c r="O26" s="12"/>
    </row>
    <row r="27" spans="1:15" ht="16.5" customHeight="1" x14ac:dyDescent="0.3">
      <c r="A27" s="25">
        <v>22</v>
      </c>
      <c r="B27" s="17" t="s">
        <v>68</v>
      </c>
      <c r="C27" s="18" t="s">
        <v>65</v>
      </c>
      <c r="D27" s="26" t="s">
        <v>70</v>
      </c>
      <c r="E27" s="26" t="s">
        <v>56</v>
      </c>
      <c r="F27" s="27"/>
      <c r="G27" s="22"/>
      <c r="H27" s="22"/>
      <c r="I27" s="22"/>
      <c r="J27" s="27">
        <v>43724</v>
      </c>
      <c r="K27" s="22">
        <v>50</v>
      </c>
      <c r="L27" s="22">
        <v>500000</v>
      </c>
      <c r="M27" s="22">
        <v>712</v>
      </c>
      <c r="N27" s="22">
        <v>7111600</v>
      </c>
      <c r="O27" s="12"/>
    </row>
    <row r="28" spans="1:15" ht="16.5" customHeight="1" x14ac:dyDescent="0.3">
      <c r="A28" s="25">
        <v>23</v>
      </c>
      <c r="B28" s="17" t="s">
        <v>69</v>
      </c>
      <c r="C28" s="18" t="s">
        <v>58</v>
      </c>
      <c r="D28" s="26" t="s">
        <v>71</v>
      </c>
      <c r="E28" s="26" t="s">
        <v>56</v>
      </c>
      <c r="F28" s="27"/>
      <c r="G28" s="22"/>
      <c r="H28" s="22"/>
      <c r="I28" s="22"/>
      <c r="J28" s="27">
        <v>43728</v>
      </c>
      <c r="K28" s="22">
        <v>100</v>
      </c>
      <c r="L28" s="22">
        <v>1000000</v>
      </c>
      <c r="M28" s="22">
        <v>612</v>
      </c>
      <c r="N28" s="22">
        <v>6111600</v>
      </c>
      <c r="O28" s="12"/>
    </row>
    <row r="29" spans="1:15" ht="31.5" customHeight="1" thickBot="1" x14ac:dyDescent="0.35">
      <c r="A29" s="28" t="s">
        <v>10</v>
      </c>
      <c r="B29" s="29"/>
      <c r="C29" s="29"/>
      <c r="D29" s="29"/>
      <c r="E29" s="29"/>
      <c r="F29" s="19"/>
      <c r="G29" s="23"/>
      <c r="H29" s="23">
        <f>SUM(H6:H28)</f>
        <v>5122</v>
      </c>
      <c r="I29" s="23">
        <f>SUM(I6:I28)</f>
        <v>51211600</v>
      </c>
      <c r="J29" s="23"/>
      <c r="K29" s="23">
        <f>SUM(K6:K28)</f>
        <v>4510</v>
      </c>
      <c r="L29" s="23">
        <f>SUM(L6:L28)</f>
        <v>45100000</v>
      </c>
      <c r="M29" s="23">
        <f>H29-K29</f>
        <v>612</v>
      </c>
      <c r="N29" s="23">
        <f>I29-L29</f>
        <v>6111600</v>
      </c>
      <c r="O29" s="11"/>
    </row>
    <row r="31" spans="1:15" x14ac:dyDescent="0.3">
      <c r="M31" s="15"/>
    </row>
    <row r="33" spans="14:15" x14ac:dyDescent="0.3">
      <c r="N33" s="16"/>
      <c r="O33" s="16"/>
    </row>
    <row r="35" spans="14:15" x14ac:dyDescent="0.3">
      <c r="N35" s="15"/>
    </row>
  </sheetData>
  <autoFilter ref="A5:O5"/>
  <mergeCells count="13">
    <mergeCell ref="A29:E29"/>
    <mergeCell ref="M4:N4"/>
    <mergeCell ref="O4:O5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온누리 및 문화상품권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2019-03-29T01:40:26Z</cp:lastPrinted>
  <dcterms:created xsi:type="dcterms:W3CDTF">2014-04-03T02:30:06Z</dcterms:created>
  <dcterms:modified xsi:type="dcterms:W3CDTF">2019-09-30T05:01:48Z</dcterms:modified>
</cp:coreProperties>
</file>