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기프트카드" sheetId="7" r:id="rId3"/>
  </sheets>
  <definedNames>
    <definedName name="_xlnm._FilterDatabase" localSheetId="2" hidden="1">기프트카드!$A$5:$O$5</definedName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22" i="3" l="1"/>
  <c r="K22" i="3"/>
  <c r="I22" i="3"/>
  <c r="H22" i="3"/>
  <c r="N6" i="7" l="1"/>
  <c r="M6" i="7"/>
  <c r="L7" i="7"/>
  <c r="K7" i="7"/>
  <c r="H7" i="7"/>
  <c r="M7" i="7" s="1"/>
  <c r="I6" i="7"/>
  <c r="I7" i="7" s="1"/>
  <c r="N7" i="7" l="1"/>
  <c r="M22" i="3"/>
  <c r="I6" i="3" l="1"/>
  <c r="N22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N6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</calcChain>
</file>

<file path=xl/sharedStrings.xml><?xml version="1.0" encoding="utf-8"?>
<sst xmlns="http://schemas.openxmlformats.org/spreadsheetml/2006/main" count="173" uniqueCount="68">
  <si>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</si>
  <si>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</si>
  <si>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</si>
  <si>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</si>
  <si>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</si>
  <si>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</si>
  <si>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</si>
  <si>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</si>
  <si>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</si>
  <si>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</si>
  <si>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</si>
  <si>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</si>
  <si>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</si>
  <si>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</si>
  <si>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</si>
  <si>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</si>
  <si>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</si>
  <si>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</si>
  <si>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</si>
  <si>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</si>
  <si>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</si>
  <si>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</si>
  <si>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</si>
  <si>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</si>
  <si>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</si>
  <si>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</si>
  <si>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</si>
  <si>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</si>
  <si>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</si>
  <si>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</si>
  <si>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</si>
  <si>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</si>
  <si>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</si>
  <si>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</si>
  <si>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</si>
  <si>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</si>
  <si>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</si>
  <si>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</si>
  <si>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</si>
  <si>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</si>
  <si>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</si>
  <si>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</si>
  <si>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</si>
  <si>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</si>
  <si>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</si>
  <si>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</si>
  <si>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</si>
  <si>
    <t>2022.04.18</t>
    <phoneticPr fontId="3" type="noConversion"/>
  </si>
  <si>
    <t>기획조정실</t>
    <phoneticPr fontId="3" type="noConversion"/>
  </si>
  <si>
    <t>21년 예산성과급 지급</t>
    <phoneticPr fontId="3" type="noConversion"/>
  </si>
  <si>
    <t>경영지원처</t>
    <phoneticPr fontId="3" type="noConversion"/>
  </si>
  <si>
    <t>HUG인권경영 우수아이디어 포상</t>
    <phoneticPr fontId="3" type="noConversion"/>
  </si>
  <si>
    <t>2022.04.29</t>
    <phoneticPr fontId="3" type="noConversion"/>
  </si>
  <si>
    <t>1분기 우수부서 포상</t>
    <phoneticPr fontId="3" type="noConversion"/>
  </si>
  <si>
    <t>2022.05.11</t>
    <phoneticPr fontId="3" type="noConversion"/>
  </si>
  <si>
    <t>2022.05.12</t>
    <phoneticPr fontId="3" type="noConversion"/>
  </si>
  <si>
    <t>상품권 구매 및 사용내역(기프트카드)</t>
    <phoneticPr fontId="3" type="noConversion"/>
  </si>
  <si>
    <t>ESG경영처</t>
    <phoneticPr fontId="3" type="noConversion"/>
  </si>
  <si>
    <t>사:행사비</t>
    <phoneticPr fontId="3" type="noConversion"/>
  </si>
  <si>
    <t>ESG경영 신규 실천과제 발굴 행사</t>
    <phoneticPr fontId="3" type="noConversion"/>
  </si>
  <si>
    <t>기프트카드</t>
    <phoneticPr fontId="3" type="noConversion"/>
  </si>
  <si>
    <t>2022.05.31</t>
    <phoneticPr fontId="3" type="noConversion"/>
  </si>
  <si>
    <t>2022.06.24</t>
    <phoneticPr fontId="3" type="noConversion"/>
  </si>
  <si>
    <t>공공기관 고객만족도 향상 포상</t>
    <phoneticPr fontId="3" type="noConversion"/>
  </si>
  <si>
    <t>급여성복리비</t>
    <phoneticPr fontId="3" type="noConversion"/>
  </si>
  <si>
    <t>창립기념일 포상</t>
    <phoneticPr fontId="3" type="noConversion"/>
  </si>
  <si>
    <t>2022.06.29</t>
    <phoneticPr fontId="3" type="noConversion"/>
  </si>
  <si>
    <t>(2022.06.30.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</si>
</sst>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23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67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4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6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2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13" t="s">
        <v>16</v>
      </c>
      <c r="K10" s="19">
        <v>0</v>
      </c>
      <c r="L10" s="19">
        <v>0</v>
      </c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44</v>
      </c>
      <c r="C13" s="18" t="s">
        <v>40</v>
      </c>
      <c r="D13" s="23" t="s">
        <v>45</v>
      </c>
      <c r="E13" s="23" t="s">
        <v>19</v>
      </c>
      <c r="F13" s="24" t="s">
        <v>46</v>
      </c>
      <c r="G13" s="27">
        <v>10000</v>
      </c>
      <c r="H13" s="20">
        <v>100</v>
      </c>
      <c r="I13" s="20">
        <v>1000000</v>
      </c>
      <c r="J13" s="24" t="s">
        <v>46</v>
      </c>
      <c r="K13" s="20">
        <v>100</v>
      </c>
      <c r="L13" s="20">
        <v>1000000</v>
      </c>
      <c r="M13" s="19">
        <f t="shared" ref="M13:M18" si="2">M12-K13+H13</f>
        <v>25</v>
      </c>
      <c r="N13" s="19">
        <f t="shared" si="0"/>
        <v>250000</v>
      </c>
      <c r="O13" s="12"/>
    </row>
    <row r="14" spans="1:15" x14ac:dyDescent="0.3">
      <c r="A14" s="6">
        <v>9</v>
      </c>
      <c r="B14" s="17" t="s">
        <v>27</v>
      </c>
      <c r="C14" s="18" t="s">
        <v>28</v>
      </c>
      <c r="D14" s="23" t="s">
        <v>35</v>
      </c>
      <c r="E14" s="23" t="s">
        <v>19</v>
      </c>
      <c r="F14" s="24" t="s">
        <v>47</v>
      </c>
      <c r="G14" s="27">
        <v>10000</v>
      </c>
      <c r="H14" s="20">
        <v>600</v>
      </c>
      <c r="I14" s="20">
        <v>6000000</v>
      </c>
      <c r="J14" s="13" t="s">
        <v>16</v>
      </c>
      <c r="K14" s="19">
        <v>0</v>
      </c>
      <c r="L14" s="19">
        <v>0</v>
      </c>
      <c r="M14" s="19">
        <f t="shared" si="2"/>
        <v>625</v>
      </c>
      <c r="N14" s="19">
        <f t="shared" si="0"/>
        <v>6250000</v>
      </c>
      <c r="O14" s="12"/>
    </row>
    <row r="15" spans="1:15" x14ac:dyDescent="0.3">
      <c r="A15" s="22">
        <v>10</v>
      </c>
      <c r="B15" s="17" t="s">
        <v>48</v>
      </c>
      <c r="C15" s="18" t="s">
        <v>29</v>
      </c>
      <c r="D15" s="23" t="s">
        <v>49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47</v>
      </c>
      <c r="K15" s="20">
        <v>600</v>
      </c>
      <c r="L15" s="20">
        <v>6000000</v>
      </c>
      <c r="M15" s="19">
        <f t="shared" si="2"/>
        <v>25</v>
      </c>
      <c r="N15" s="19">
        <f t="shared" si="0"/>
        <v>250000</v>
      </c>
      <c r="O15" s="12"/>
    </row>
    <row r="16" spans="1:15" x14ac:dyDescent="0.3">
      <c r="A16" s="6">
        <v>11</v>
      </c>
      <c r="B16" s="17" t="s">
        <v>50</v>
      </c>
      <c r="C16" s="18" t="s">
        <v>29</v>
      </c>
      <c r="D16" s="23" t="s">
        <v>51</v>
      </c>
      <c r="E16" s="23" t="s">
        <v>19</v>
      </c>
      <c r="F16" s="24" t="s">
        <v>52</v>
      </c>
      <c r="G16" s="27">
        <v>10000</v>
      </c>
      <c r="H16" s="20">
        <v>30</v>
      </c>
      <c r="I16" s="20">
        <v>300000</v>
      </c>
      <c r="J16" s="24" t="s">
        <v>52</v>
      </c>
      <c r="K16" s="20">
        <v>30</v>
      </c>
      <c r="L16" s="20">
        <v>300000</v>
      </c>
      <c r="M16" s="19">
        <f t="shared" si="2"/>
        <v>25</v>
      </c>
      <c r="N16" s="19">
        <f t="shared" si="0"/>
        <v>250000</v>
      </c>
      <c r="O16" s="12"/>
    </row>
    <row r="17" spans="1:15" x14ac:dyDescent="0.3">
      <c r="A17" s="22">
        <v>12</v>
      </c>
      <c r="B17" s="17" t="s">
        <v>27</v>
      </c>
      <c r="C17" s="18" t="s">
        <v>40</v>
      </c>
      <c r="D17" s="23" t="s">
        <v>35</v>
      </c>
      <c r="E17" s="23" t="s">
        <v>19</v>
      </c>
      <c r="F17" s="24" t="s">
        <v>54</v>
      </c>
      <c r="G17" s="27">
        <v>10000</v>
      </c>
      <c r="H17" s="20">
        <v>450</v>
      </c>
      <c r="I17" s="20">
        <v>4500000</v>
      </c>
      <c r="J17" s="13" t="s">
        <v>16</v>
      </c>
      <c r="K17" s="19">
        <v>0</v>
      </c>
      <c r="L17" s="19">
        <v>0</v>
      </c>
      <c r="M17" s="19">
        <f t="shared" si="2"/>
        <v>475</v>
      </c>
      <c r="N17" s="19">
        <f t="shared" ref="N17:N18" si="3">N16-L17+I17</f>
        <v>4750000</v>
      </c>
      <c r="O17" s="12"/>
    </row>
    <row r="18" spans="1:15" x14ac:dyDescent="0.3">
      <c r="A18" s="6">
        <v>13</v>
      </c>
      <c r="B18" s="17" t="s">
        <v>27</v>
      </c>
      <c r="C18" s="18" t="s">
        <v>40</v>
      </c>
      <c r="D18" s="23" t="s">
        <v>53</v>
      </c>
      <c r="E18" s="23" t="s">
        <v>19</v>
      </c>
      <c r="F18" s="13" t="s">
        <v>16</v>
      </c>
      <c r="G18" s="25">
        <v>0</v>
      </c>
      <c r="H18" s="19">
        <v>0</v>
      </c>
      <c r="I18" s="19">
        <v>0</v>
      </c>
      <c r="J18" s="24" t="s">
        <v>55</v>
      </c>
      <c r="K18" s="20">
        <v>450</v>
      </c>
      <c r="L18" s="20">
        <v>4500000</v>
      </c>
      <c r="M18" s="19">
        <f t="shared" si="2"/>
        <v>25</v>
      </c>
      <c r="N18" s="19">
        <f t="shared" si="3"/>
        <v>250000</v>
      </c>
      <c r="O18" s="12"/>
    </row>
    <row r="19" spans="1:15" x14ac:dyDescent="0.3">
      <c r="A19" s="22">
        <v>14</v>
      </c>
      <c r="B19" s="17" t="s">
        <v>27</v>
      </c>
      <c r="C19" s="18" t="s">
        <v>40</v>
      </c>
      <c r="D19" s="23" t="s">
        <v>35</v>
      </c>
      <c r="E19" s="23" t="s">
        <v>19</v>
      </c>
      <c r="F19" s="24" t="s">
        <v>62</v>
      </c>
      <c r="G19" s="27">
        <v>10000</v>
      </c>
      <c r="H19" s="20">
        <v>330</v>
      </c>
      <c r="I19" s="20">
        <v>3300000</v>
      </c>
      <c r="J19" s="13" t="s">
        <v>16</v>
      </c>
      <c r="K19" s="19">
        <v>0</v>
      </c>
      <c r="L19" s="19">
        <v>0</v>
      </c>
      <c r="M19" s="19">
        <f t="shared" ref="M19:M20" si="4">M18-K19+H19</f>
        <v>355</v>
      </c>
      <c r="N19" s="19">
        <f t="shared" ref="N19:N20" si="5">N18-L19+I19</f>
        <v>3550000</v>
      </c>
      <c r="O19" s="12"/>
    </row>
    <row r="20" spans="1:15" x14ac:dyDescent="0.3">
      <c r="A20" s="6">
        <v>15</v>
      </c>
      <c r="B20" s="17" t="s">
        <v>38</v>
      </c>
      <c r="C20" s="18" t="s">
        <v>40</v>
      </c>
      <c r="D20" s="23" t="s">
        <v>63</v>
      </c>
      <c r="E20" s="23" t="s">
        <v>19</v>
      </c>
      <c r="F20" s="13" t="s">
        <v>16</v>
      </c>
      <c r="G20" s="25">
        <v>0</v>
      </c>
      <c r="H20" s="19">
        <v>0</v>
      </c>
      <c r="I20" s="19">
        <v>0</v>
      </c>
      <c r="J20" s="24" t="s">
        <v>62</v>
      </c>
      <c r="K20" s="20">
        <v>330</v>
      </c>
      <c r="L20" s="20">
        <v>3300000</v>
      </c>
      <c r="M20" s="19">
        <f t="shared" si="4"/>
        <v>25</v>
      </c>
      <c r="N20" s="19">
        <f t="shared" si="5"/>
        <v>250000</v>
      </c>
      <c r="O20" s="12"/>
    </row>
    <row r="21" spans="1:15" x14ac:dyDescent="0.3">
      <c r="A21" s="22">
        <v>16</v>
      </c>
      <c r="B21" s="17" t="s">
        <v>27</v>
      </c>
      <c r="C21" s="18" t="s">
        <v>64</v>
      </c>
      <c r="D21" s="23" t="s">
        <v>65</v>
      </c>
      <c r="E21" s="23" t="s">
        <v>19</v>
      </c>
      <c r="F21" s="24" t="s">
        <v>66</v>
      </c>
      <c r="G21" s="27">
        <v>10000</v>
      </c>
      <c r="H21" s="20">
        <v>15600</v>
      </c>
      <c r="I21" s="20">
        <v>156000000</v>
      </c>
      <c r="J21" s="24" t="s">
        <v>66</v>
      </c>
      <c r="K21" s="20">
        <v>15600</v>
      </c>
      <c r="L21" s="20">
        <v>156000000</v>
      </c>
      <c r="M21" s="19">
        <f>M20-K21+H21</f>
        <v>25</v>
      </c>
      <c r="N21" s="19">
        <f t="shared" ref="N21" si="6">N20-L21+I21</f>
        <v>250000</v>
      </c>
      <c r="O21" s="12"/>
    </row>
    <row r="22" spans="1:15" ht="31.5" customHeight="1" thickBot="1" x14ac:dyDescent="0.35">
      <c r="A22" s="30" t="s">
        <v>31</v>
      </c>
      <c r="B22" s="31"/>
      <c r="C22" s="31"/>
      <c r="D22" s="31"/>
      <c r="E22" s="31"/>
      <c r="F22" s="28"/>
      <c r="G22" s="21"/>
      <c r="H22" s="21">
        <f>SUM(H6:H21)</f>
        <v>18965</v>
      </c>
      <c r="I22" s="21">
        <f>SUM(I6:I21)</f>
        <v>189650000</v>
      </c>
      <c r="J22" s="21"/>
      <c r="K22" s="21">
        <f>SUM(K6:K21)</f>
        <v>18940</v>
      </c>
      <c r="L22" s="21">
        <f>SUM(L6:L21)</f>
        <v>189400000</v>
      </c>
      <c r="M22" s="21">
        <f>H22-K22</f>
        <v>25</v>
      </c>
      <c r="N22" s="21">
        <f>I22-L22</f>
        <v>250000</v>
      </c>
      <c r="O22" s="11"/>
    </row>
    <row r="24" spans="1:15" x14ac:dyDescent="0.3">
      <c r="M24" s="15"/>
    </row>
    <row r="26" spans="1:15" x14ac:dyDescent="0.3">
      <c r="N26" s="16"/>
      <c r="O26" s="16"/>
    </row>
    <row r="28" spans="1:15" x14ac:dyDescent="0.3">
      <c r="N28" s="15"/>
    </row>
  </sheetData>
  <autoFilter ref="A5:O5"/>
  <mergeCells count="13">
    <mergeCell ref="A22:E2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22" sqref="D2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22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67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4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0" t="s">
        <v>10</v>
      </c>
      <c r="B7" s="31"/>
      <c r="C7" s="31"/>
      <c r="D7" s="31"/>
      <c r="E7" s="31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67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17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4"/>
    </row>
    <row r="6" spans="1:15" x14ac:dyDescent="0.3">
      <c r="A6" s="22">
        <v>1</v>
      </c>
      <c r="B6" s="17" t="s">
        <v>57</v>
      </c>
      <c r="C6" s="18" t="s">
        <v>58</v>
      </c>
      <c r="D6" s="23" t="s">
        <v>59</v>
      </c>
      <c r="E6" s="23" t="s">
        <v>60</v>
      </c>
      <c r="F6" s="24" t="s">
        <v>61</v>
      </c>
      <c r="G6" s="20">
        <v>10000</v>
      </c>
      <c r="H6" s="20">
        <v>37</v>
      </c>
      <c r="I6" s="20">
        <f>G6*H6</f>
        <v>370000</v>
      </c>
      <c r="J6" s="24" t="s">
        <v>61</v>
      </c>
      <c r="K6" s="20">
        <v>37</v>
      </c>
      <c r="L6" s="20">
        <v>370000</v>
      </c>
      <c r="M6" s="20">
        <f>H6-K6</f>
        <v>0</v>
      </c>
      <c r="N6" s="20">
        <f>I6-L6</f>
        <v>0</v>
      </c>
      <c r="O6" s="12"/>
    </row>
    <row r="7" spans="1:15" ht="31.5" customHeight="1" thickBot="1" x14ac:dyDescent="0.35">
      <c r="A7" s="30" t="s">
        <v>10</v>
      </c>
      <c r="B7" s="31"/>
      <c r="C7" s="31"/>
      <c r="D7" s="31"/>
      <c r="E7" s="31"/>
      <c r="F7" s="29"/>
      <c r="G7" s="21"/>
      <c r="H7" s="21">
        <f>SUM(H6:H6)</f>
        <v>37</v>
      </c>
      <c r="I7" s="21">
        <f>SUM(I6:I6)</f>
        <v>370000</v>
      </c>
      <c r="J7" s="21"/>
      <c r="K7" s="21">
        <f>SUM(K6:K6)</f>
        <v>37</v>
      </c>
      <c r="L7" s="21">
        <f>SUM(L6:L6)</f>
        <v>370000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문화상품권</vt:lpstr>
      <vt:lpstr>기프트카드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2022-07-28T09:02:42Z</dcterms:modified>
</cp:coreProperties>
</file>