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UG_연구원\2025년\03.국가승인통계(주택보증)-매년\"/>
    </mc:Choice>
  </mc:AlternateContent>
  <bookViews>
    <workbookView xWindow="0" yWindow="0" windowWidth="28800" windowHeight="12255" activeTab="1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definedNames>
    <definedName name="_xlnm._FilterDatabase" localSheetId="2" hidden="1">'2. 보증잔액'!$A$2:$M$32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4" l="1"/>
  <c r="M3" i="5" l="1"/>
  <c r="L3" i="5"/>
  <c r="C16" i="1" l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S4" i="1" l="1"/>
  <c r="R4" i="1"/>
  <c r="E4" i="1"/>
  <c r="F4" i="1"/>
  <c r="G4" i="1"/>
  <c r="H4" i="1"/>
  <c r="I4" i="1"/>
  <c r="J4" i="1"/>
  <c r="K4" i="1"/>
  <c r="L4" i="1"/>
  <c r="M4" i="1"/>
  <c r="N4" i="1"/>
  <c r="O4" i="1"/>
  <c r="P4" i="1"/>
  <c r="Q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D4" i="1"/>
  <c r="C4" i="1" l="1"/>
  <c r="B4" i="1"/>
  <c r="F2" i="4"/>
  <c r="K3" i="5" l="1"/>
  <c r="J3" i="5"/>
  <c r="E2" i="4" l="1"/>
  <c r="I3" i="5"/>
  <c r="H3" i="5"/>
  <c r="D2" i="4" l="1"/>
  <c r="G3" i="5" l="1"/>
  <c r="F3" i="5"/>
  <c r="E3" i="5" l="1"/>
  <c r="D3" i="5"/>
</calcChain>
</file>

<file path=xl/sharedStrings.xml><?xml version="1.0" encoding="utf-8"?>
<sst xmlns="http://schemas.openxmlformats.org/spreadsheetml/2006/main" count="217" uniqueCount="90">
  <si>
    <t>월별(1)</t>
  </si>
  <si>
    <t>2019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</si>
  <si>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</si>
  <si>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</si>
  <si>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</si>
  <si>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</si>
  <si>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</si>
  <si>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</si>
  <si>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</si>
  <si>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</si>
  <si>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</si>
  <si>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</si>
  <si>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</si>
  <si>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건설자금대출(주택)</t>
  </si>
  <si>
    <t>정비사업자금</t>
  </si>
  <si>
    <t>주택구입자금</t>
  </si>
  <si>
    <t>주택임차자금</t>
  </si>
  <si>
    <t>전세임대주택 전세보증금반환</t>
  </si>
  <si>
    <t>임대주택매입자금</t>
  </si>
  <si>
    <t>임차료지급</t>
  </si>
  <si>
    <t>임대리츠PF</t>
  </si>
  <si>
    <t>도시재생사업금융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</si>
  <si>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</si>
  <si>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</si>
  <si>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</si>
  <si>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</si>
  <si>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</si>
  <si>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</si>
  <si>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</si>
  <si>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</si>
  <si>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-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</si>
  <si>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</si>
  <si>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</si>
  <si>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</si>
  <si>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</si>
  <si>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</si>
  <si>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</si>
  <si>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</si>
  <si>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</si>
  <si>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</si>
  <si>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</si>
  <si>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</si>
  <si>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</si>
  <si>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2020</t>
  </si>
  <si>
    <t>-</t>
    <phoneticPr fontId="1" type="noConversion"/>
  </si>
  <si>
    <t>보증별(1)</t>
  </si>
  <si>
    <t>리모델링자금보증</t>
    <phoneticPr fontId="1" type="noConversion"/>
  </si>
  <si>
    <t>-</t>
    <phoneticPr fontId="1" type="noConversion"/>
  </si>
  <si>
    <t>-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</si>
  <si>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</si>
  <si>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</si>
  <si>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</si>
  <si>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</si>
  <si>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</si>
  <si>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</si>
  <si>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</si>
  <si>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</si>
  <si>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</si>
  <si>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</si>
  <si>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</si>
  <si>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</si>
  <si>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</si>
  <si>
    <t>2021</t>
  </si>
  <si>
    <t>-</t>
    <phoneticPr fontId="1" type="noConversion"/>
  </si>
  <si>
    <t>건수 (건)</t>
    <phoneticPr fontId="1" type="noConversion"/>
  </si>
  <si>
    <t>주택도시기금 건설자금대출</t>
    <phoneticPr fontId="1" type="noConversion"/>
  </si>
  <si>
    <t>임대리츠PF</t>
    <phoneticPr fontId="1" type="noConversion"/>
  </si>
  <si>
    <t>PF</t>
    <phoneticPr fontId="1" type="noConversion"/>
  </si>
  <si>
    <t>전세자금대출특약</t>
    <phoneticPr fontId="1" type="noConversion"/>
  </si>
  <si>
    <t>주택도시기금 전세자금대출(오피스텔전세자금)</t>
    <phoneticPr fontId="1" type="noConversion"/>
  </si>
  <si>
    <t>도시재생사업금융특례</t>
    <phoneticPr fontId="1" type="noConversion"/>
  </si>
  <si>
    <t>하도급대금지급</t>
    <phoneticPr fontId="1" type="noConversion"/>
  </si>
  <si>
    <t>정비사업자금</t>
    <phoneticPr fontId="1" type="noConversion"/>
  </si>
  <si>
    <t>전세자금대출특약</t>
    <phoneticPr fontId="1" type="noConversion"/>
  </si>
  <si>
    <t>임차료지급</t>
    <phoneticPr fontId="1" type="noConversion"/>
  </si>
  <si>
    <t>조합주택시공</t>
    <phoneticPr fontId="1" type="noConversion"/>
  </si>
  <si>
    <t>인허가</t>
    <phoneticPr fontId="1" type="noConversion"/>
  </si>
  <si>
    <t>PF</t>
    <phoneticPr fontId="1" type="noConversion"/>
  </si>
  <si>
    <t>하도급대금지급</t>
    <phoneticPr fontId="1" type="noConversion"/>
  </si>
  <si>
    <t>정비사업자금</t>
    <phoneticPr fontId="1" type="noConversion"/>
  </si>
  <si>
    <t>임대관리</t>
    <phoneticPr fontId="1" type="noConversion"/>
  </si>
  <si>
    <t>감리비</t>
    <phoneticPr fontId="1" type="noConversion"/>
  </si>
  <si>
    <t>모기지</t>
    <phoneticPr fontId="1" type="noConversion"/>
  </si>
  <si>
    <t>후분양대출</t>
    <phoneticPr fontId="1" type="noConversion"/>
  </si>
  <si>
    <t xml:space="preserve">주택도시기금 전세자금대출(오피스텔전세자금) </t>
    <phoneticPr fontId="1" type="noConversion"/>
  </si>
  <si>
    <t xml:space="preserve">도시재생사업금융특례 </t>
    <phoneticPr fontId="1" type="noConversion"/>
  </si>
  <si>
    <t>분양보증별</t>
    <phoneticPr fontId="1" type="noConversion"/>
  </si>
  <si>
    <t>분양보증별</t>
    <phoneticPr fontId="1" type="noConversion"/>
  </si>
  <si>
    <t>보증별</t>
    <phoneticPr fontId="1" type="noConversion"/>
  </si>
  <si>
    <t>월별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</si>
</sst>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3" borderId="1" xfId="0" applyFill="1" applyBorder="1" applyAlignment="1"/>
    <xf numFmtId="0" fontId="0" fillId="4" borderId="2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/>
    <xf numFmtId="0" fontId="13" fillId="0" borderId="0" xfId="0" applyFont="1">
      <alignment vertical="center"/>
    </xf>
    <xf numFmtId="41" fontId="14" fillId="0" borderId="1" xfId="4" applyFont="1" applyFill="1" applyBorder="1" applyAlignment="1">
      <alignment vertic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3" fontId="0" fillId="0" borderId="1" xfId="0" applyNumberFormat="1" applyBorder="1">
      <alignment vertic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41" fontId="0" fillId="3" borderId="1" xfId="4" applyFont="1" applyFill="1" applyBorder="1" applyAlignment="1"/>
    <xf numFmtId="41" fontId="0" fillId="0" borderId="0" xfId="4" applyFont="1">
      <alignment vertical="center"/>
    </xf>
    <xf numFmtId="0" fontId="0" fillId="3" borderId="1" xfId="0" applyFill="1" applyBorder="1" applyAlignment="1">
      <alignment horizontal="left"/>
    </xf>
    <xf numFmtId="41" fontId="0" fillId="0" borderId="1" xfId="4" applyFont="1" applyBorder="1">
      <alignment vertical="center"/>
    </xf>
    <xf numFmtId="41" fontId="14" fillId="5" borderId="1" xfId="4" applyFont="1" applyFill="1" applyBorder="1" applyAlignment="1">
      <alignment vertical="center"/>
    </xf>
    <xf numFmtId="0" fontId="13" fillId="4" borderId="2" xfId="0" applyFont="1" applyFill="1" applyBorder="1" applyAlignment="1"/>
    <xf numFmtId="3" fontId="13" fillId="0" borderId="1" xfId="0" applyNumberFormat="1" applyFont="1" applyBorder="1" applyAlignment="1">
      <alignment horizontal="right"/>
    </xf>
    <xf numFmtId="0" fontId="13" fillId="4" borderId="1" xfId="0" applyFont="1" applyFill="1" applyBorder="1" applyAlignment="1"/>
    <xf numFmtId="3" fontId="13" fillId="0" borderId="0" xfId="0" applyNumberFormat="1" applyFont="1">
      <alignment vertical="center"/>
    </xf>
    <xf numFmtId="0" fontId="0" fillId="0" borderId="1" xfId="4" applyNumberFormat="1" applyFont="1" applyBorder="1" applyAlignment="1">
      <alignment horizontal="right"/>
    </xf>
    <xf numFmtId="3" fontId="0" fillId="0" borderId="1" xfId="4" applyNumberFormat="1" applyFont="1" applyBorder="1">
      <alignment vertical="center"/>
    </xf>
    <xf numFmtId="0" fontId="0" fillId="0" borderId="0" xfId="0" applyFill="1" applyBorder="1">
      <alignment vertical="center"/>
    </xf>
    <xf numFmtId="41" fontId="15" fillId="0" borderId="0" xfId="1" applyFont="1" applyFill="1" applyBorder="1" applyAlignment="1">
      <alignment vertical="center"/>
    </xf>
    <xf numFmtId="41" fontId="0" fillId="0" borderId="0" xfId="0" applyNumberFormat="1" applyFill="1" applyBorder="1">
      <alignment vertical="center"/>
    </xf>
    <xf numFmtId="3" fontId="0" fillId="0" borderId="1" xfId="0" applyNumberFormat="1" applyFill="1" applyBorder="1" applyAlignment="1">
      <alignment horizontal="right"/>
    </xf>
    <xf numFmtId="41" fontId="0" fillId="0" borderId="1" xfId="4" applyFont="1" applyFill="1" applyBorder="1">
      <alignment vertical="center"/>
    </xf>
    <xf numFmtId="41" fontId="13" fillId="0" borderId="1" xfId="1" applyFont="1" applyFill="1" applyBorder="1" applyAlignment="1">
      <alignment vertical="center"/>
    </xf>
    <xf numFmtId="3" fontId="13" fillId="0" borderId="1" xfId="0" applyNumberFormat="1" applyFont="1" applyFill="1" applyBorder="1" applyAlignment="1">
      <alignment horizontal="right"/>
    </xf>
    <xf numFmtId="3" fontId="13" fillId="0" borderId="1" xfId="0" applyNumberFormat="1" applyFont="1" applyFill="1" applyBorder="1">
      <alignment vertical="center"/>
    </xf>
    <xf numFmtId="41" fontId="13" fillId="0" borderId="0" xfId="1" applyFont="1" applyFill="1"/>
    <xf numFmtId="0" fontId="13" fillId="6" borderId="1" xfId="0" applyFont="1" applyFill="1" applyBorder="1" applyAlignment="1"/>
    <xf numFmtId="0" fontId="13" fillId="6" borderId="1" xfId="2" applyFont="1" applyFill="1" applyBorder="1" applyAlignment="1"/>
    <xf numFmtId="0" fontId="13" fillId="2" borderId="1" xfId="0" applyFont="1" applyFill="1" applyBorder="1" applyAlignment="1">
      <alignment vertical="center"/>
    </xf>
    <xf numFmtId="0" fontId="13" fillId="3" borderId="1" xfId="0" applyFont="1" applyFill="1" applyBorder="1" applyAlignment="1"/>
    <xf numFmtId="0" fontId="13" fillId="6" borderId="1" xfId="0" applyFont="1" applyFill="1" applyBorder="1" applyAlignment="1"/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/>
    <xf numFmtId="3" fontId="13" fillId="0" borderId="1" xfId="4" applyNumberFormat="1" applyFont="1" applyFill="1" applyBorder="1">
      <alignment vertical="center"/>
    </xf>
    <xf numFmtId="41" fontId="0" fillId="0" borderId="1" xfId="0" applyNumberFormat="1" applyBorder="1" applyAlignment="1">
      <alignment horizontal="right"/>
    </xf>
  </cellXfs>
  <cellStyles count="5">
    <cellStyle name="쉼표 [0]" xfId="4" builtinId="6"/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="70" zoomScaleNormal="70" workbookViewId="0">
      <selection activeCell="J20" sqref="J20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10"/>
      <c r="B1" s="10"/>
      <c r="C1" s="10"/>
      <c r="D1" s="10"/>
      <c r="E1" s="10"/>
    </row>
    <row r="2" spans="1:10" ht="24">
      <c r="A2" s="10"/>
      <c r="B2" s="10"/>
      <c r="C2" s="10"/>
      <c r="D2" s="10"/>
      <c r="E2" s="10"/>
      <c r="F2" s="8"/>
      <c r="G2" s="8"/>
      <c r="H2" s="8"/>
      <c r="I2" s="8"/>
      <c r="J2" s="8"/>
    </row>
    <row r="3" spans="1:10" ht="24">
      <c r="A3" s="10"/>
      <c r="B3" s="10"/>
      <c r="C3" s="10"/>
      <c r="D3" s="10"/>
      <c r="E3" s="10"/>
      <c r="F3" s="8"/>
      <c r="G3" s="8"/>
      <c r="H3" s="8"/>
      <c r="I3" s="8"/>
      <c r="J3" s="8"/>
    </row>
    <row r="4" spans="1:10" ht="24">
      <c r="A4" s="10"/>
      <c r="B4" s="10"/>
      <c r="C4" s="10"/>
      <c r="D4" s="10"/>
      <c r="E4" s="10"/>
      <c r="F4" s="8"/>
      <c r="G4" s="8"/>
      <c r="H4" s="8"/>
      <c r="I4" s="8"/>
      <c r="J4" s="8"/>
    </row>
    <row r="5" spans="1:10" ht="24">
      <c r="A5" s="10"/>
      <c r="B5" s="10"/>
      <c r="C5" s="10"/>
      <c r="D5" s="10"/>
      <c r="E5" s="10"/>
      <c r="F5" s="8"/>
      <c r="G5" s="8"/>
      <c r="H5" s="8"/>
      <c r="I5" s="8"/>
      <c r="J5" s="8"/>
    </row>
    <row r="6" spans="1:10" ht="24">
      <c r="A6" s="10"/>
      <c r="B6" s="10"/>
      <c r="C6" s="10"/>
      <c r="D6" s="10"/>
      <c r="E6" s="10"/>
      <c r="F6" s="8"/>
      <c r="G6" s="8"/>
      <c r="H6" s="8"/>
      <c r="I6" s="8"/>
      <c r="J6" s="8"/>
    </row>
    <row r="7" spans="1:10" ht="24">
      <c r="A7" s="10"/>
      <c r="B7" s="10"/>
      <c r="C7" s="10"/>
      <c r="D7" s="10"/>
      <c r="E7" s="10"/>
      <c r="F7" s="8"/>
      <c r="G7" s="8"/>
      <c r="H7" s="8"/>
      <c r="I7" s="8"/>
      <c r="J7" s="8"/>
    </row>
    <row r="8" spans="1:10" ht="24">
      <c r="A8" s="10"/>
      <c r="B8" s="10"/>
      <c r="C8" s="10"/>
      <c r="D8" s="10"/>
      <c r="E8" s="10"/>
      <c r="F8" s="8"/>
      <c r="G8" s="8"/>
      <c r="H8" s="8"/>
      <c r="I8" s="8"/>
      <c r="J8" s="8"/>
    </row>
    <row r="9" spans="1:10" ht="19.5">
      <c r="E9" s="9"/>
      <c r="F9" s="8"/>
      <c r="G9" s="8"/>
      <c r="H9" s="8"/>
      <c r="I9" s="8"/>
      <c r="J9" s="8"/>
    </row>
    <row r="10" spans="1:10" ht="24">
      <c r="B10" s="7" t="s">
        <v>61</v>
      </c>
      <c r="C10" s="8"/>
      <c r="D10" s="8"/>
      <c r="E10" s="8"/>
      <c r="F10" s="8"/>
      <c r="G10" s="8"/>
    </row>
    <row r="11" spans="1:10" ht="19.5">
      <c r="B11" s="9"/>
      <c r="C11" s="8"/>
      <c r="D11" s="8"/>
      <c r="E11" s="8"/>
      <c r="F11" s="8"/>
      <c r="G11" s="8"/>
    </row>
    <row r="12" spans="1:10" ht="24">
      <c r="B12" s="10" t="s">
        <v>50</v>
      </c>
      <c r="C12" s="8"/>
      <c r="D12" s="8"/>
      <c r="E12" s="8"/>
      <c r="F12" s="8"/>
      <c r="G12" s="8"/>
    </row>
    <row r="13" spans="1:10" ht="19.5">
      <c r="B13" s="9"/>
      <c r="C13" s="8"/>
      <c r="D13" s="8"/>
      <c r="E13" s="8"/>
      <c r="F13" s="8"/>
      <c r="G13" s="8"/>
    </row>
    <row r="14" spans="1:10" ht="24">
      <c r="B14" s="10" t="s">
        <v>51</v>
      </c>
      <c r="C14" s="8"/>
      <c r="D14" s="8"/>
      <c r="E14" s="8"/>
      <c r="F14" s="8"/>
      <c r="G14" s="8"/>
    </row>
    <row r="15" spans="1:10" ht="19.5">
      <c r="B15" s="9"/>
      <c r="C15" s="8"/>
      <c r="D15" s="8"/>
      <c r="E15" s="8"/>
      <c r="F15" s="8"/>
      <c r="G15" s="8"/>
    </row>
    <row r="16" spans="1:10" ht="24">
      <c r="B16" s="10" t="s">
        <v>52</v>
      </c>
      <c r="C16" s="8"/>
      <c r="D16" s="8"/>
      <c r="E16" s="8"/>
      <c r="F16" s="8"/>
      <c r="G16" s="8"/>
    </row>
    <row r="17" spans="2:7" ht="19.5">
      <c r="B17" s="9"/>
      <c r="C17" s="8"/>
      <c r="D17" s="8"/>
      <c r="E17" s="8"/>
      <c r="F17" s="8"/>
      <c r="G17" s="8"/>
    </row>
    <row r="18" spans="2:7" ht="48">
      <c r="B18" s="13" t="s">
        <v>60</v>
      </c>
      <c r="C18" s="8"/>
      <c r="D18" s="8"/>
      <c r="E18" s="8"/>
      <c r="F18" s="8"/>
      <c r="G18" s="8"/>
    </row>
    <row r="19" spans="2:7" ht="19.5">
      <c r="B19" s="9"/>
      <c r="C19" s="8"/>
      <c r="D19" s="8"/>
      <c r="E19" s="8"/>
      <c r="F19" s="8"/>
      <c r="G19" s="8"/>
    </row>
    <row r="20" spans="2:7" ht="24">
      <c r="B20" s="10" t="s">
        <v>53</v>
      </c>
      <c r="C20" s="8"/>
      <c r="D20" s="8"/>
      <c r="E20" s="8"/>
      <c r="F20" s="8"/>
      <c r="G20" s="8"/>
    </row>
    <row r="21" spans="2:7" ht="19.5">
      <c r="B21" s="9"/>
      <c r="C21" s="8"/>
      <c r="D21" s="8"/>
      <c r="E21" s="8"/>
      <c r="F21" s="8"/>
      <c r="G21" s="8"/>
    </row>
    <row r="22" spans="2:7" ht="24">
      <c r="B22" s="10" t="s">
        <v>54</v>
      </c>
      <c r="C22" s="8"/>
      <c r="D22" s="8"/>
      <c r="E22" s="8"/>
      <c r="F22" s="8"/>
      <c r="G22" s="8"/>
    </row>
    <row r="23" spans="2:7" ht="19.5">
      <c r="B23" s="9"/>
      <c r="C23" s="8"/>
      <c r="D23" s="8"/>
      <c r="E23" s="8"/>
      <c r="F23" s="8"/>
      <c r="G23" s="8"/>
    </row>
    <row r="24" spans="2:7" ht="24">
      <c r="B24" s="10" t="s">
        <v>55</v>
      </c>
      <c r="C24" s="8"/>
      <c r="D24" s="8"/>
      <c r="E24" s="8"/>
      <c r="F24" s="8"/>
      <c r="G24" s="8"/>
    </row>
    <row r="25" spans="2:7" ht="19.5">
      <c r="B25" s="9"/>
      <c r="C25" s="8"/>
      <c r="D25" s="8"/>
      <c r="E25" s="8"/>
      <c r="F25" s="8"/>
      <c r="G25" s="8"/>
    </row>
    <row r="26" spans="2:7" ht="24">
      <c r="B26" s="10" t="s">
        <v>56</v>
      </c>
      <c r="C26" s="8"/>
      <c r="D26" s="8"/>
      <c r="E26" s="8"/>
      <c r="F26" s="8"/>
      <c r="G26" s="8"/>
    </row>
    <row r="27" spans="2:7" ht="19.5">
      <c r="B27" s="9"/>
      <c r="C27" s="8"/>
      <c r="D27" s="8"/>
      <c r="E27" s="8"/>
      <c r="F27" s="8"/>
      <c r="G27" s="8"/>
    </row>
    <row r="28" spans="2:7" ht="24">
      <c r="B28" s="11" t="s">
        <v>57</v>
      </c>
      <c r="C28" s="8"/>
      <c r="D28" s="8"/>
      <c r="E28" s="8"/>
      <c r="F28" s="8"/>
      <c r="G28" s="8"/>
    </row>
    <row r="29" spans="2:7" ht="24">
      <c r="B29" s="12" t="s">
        <v>58</v>
      </c>
      <c r="C29" s="8"/>
      <c r="D29" s="8"/>
      <c r="E29" s="8"/>
      <c r="F29" s="8"/>
      <c r="G29" s="8"/>
    </row>
    <row r="30" spans="2:7" ht="24">
      <c r="B30" s="12" t="s">
        <v>59</v>
      </c>
      <c r="C30" s="8"/>
      <c r="D30" s="8"/>
      <c r="E30" s="8"/>
      <c r="F30" s="8"/>
      <c r="G30" s="8"/>
    </row>
  </sheetData>
  <phoneticPr fontId="1" type="noConversion"/>
  <pageMargins left="0.7" right="0.7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18"/>
  <sheetViews>
    <sheetView tabSelected="1" zoomScale="115" zoomScaleNormal="115" workbookViewId="0">
      <pane xSplit="1" ySplit="3" topLeftCell="K4" activePane="bottomRight" state="frozen"/>
      <selection pane="topRight" activeCell="B1" sqref="B1"/>
      <selection pane="bottomLeft" activeCell="A4" sqref="A4"/>
      <selection pane="bottomRight" activeCell="M23" sqref="M23"/>
    </sheetView>
  </sheetViews>
  <sheetFormatPr defaultRowHeight="16.5"/>
  <cols>
    <col min="1" max="1" width="9" style="15"/>
    <col min="2" max="3" width="9.125" style="15" bestFit="1" customWidth="1"/>
    <col min="4" max="4" width="9.875" style="15" bestFit="1" customWidth="1"/>
    <col min="5" max="5" width="10.5" style="15" bestFit="1" customWidth="1"/>
    <col min="6" max="6" width="9.125" style="15" bestFit="1" customWidth="1"/>
    <col min="7" max="7" width="9.5" style="15" bestFit="1" customWidth="1"/>
    <col min="8" max="9" width="9.125" style="15" bestFit="1" customWidth="1"/>
    <col min="10" max="10" width="9.5" style="15" bestFit="1" customWidth="1"/>
    <col min="11" max="11" width="11" style="15" bestFit="1" customWidth="1"/>
    <col min="12" max="18" width="9.125" style="15" bestFit="1" customWidth="1"/>
    <col min="19" max="19" width="9.75" style="15" bestFit="1" customWidth="1"/>
    <col min="20" max="24" width="9.125" style="15" bestFit="1" customWidth="1"/>
    <col min="25" max="25" width="21.5" style="15" customWidth="1"/>
    <col min="26" max="26" width="9.125" style="15" bestFit="1" customWidth="1"/>
    <col min="27" max="27" width="10.625" style="15" customWidth="1"/>
    <col min="28" max="29" width="9.5" style="15" bestFit="1" customWidth="1"/>
    <col min="30" max="31" width="9.125" style="15" bestFit="1" customWidth="1"/>
    <col min="32" max="35" width="12.375" style="15" customWidth="1"/>
    <col min="36" max="36" width="9.5" style="15" customWidth="1"/>
    <col min="37" max="37" width="9.5" style="15" bestFit="1" customWidth="1"/>
    <col min="38" max="46" width="9.125" style="15" bestFit="1" customWidth="1"/>
    <col min="47" max="47" width="10.375" style="15" customWidth="1"/>
    <col min="48" max="53" width="9.125" style="15" bestFit="1" customWidth="1"/>
    <col min="54" max="55" width="9.5" style="15" bestFit="1" customWidth="1"/>
    <col min="56" max="60" width="9.125" style="15" bestFit="1" customWidth="1"/>
    <col min="61" max="61" width="10.375" style="15" customWidth="1"/>
    <col min="62" max="16384" width="9" style="15"/>
  </cols>
  <sheetData>
    <row r="1" spans="1:61">
      <c r="A1" s="44" t="s">
        <v>89</v>
      </c>
      <c r="B1" s="49">
        <v>2024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</row>
    <row r="2" spans="1:61" ht="17.25" customHeight="1">
      <c r="A2" s="45" t="s">
        <v>0</v>
      </c>
      <c r="B2" s="46" t="s">
        <v>2</v>
      </c>
      <c r="C2" s="46" t="s">
        <v>2</v>
      </c>
      <c r="D2" s="46" t="s">
        <v>3</v>
      </c>
      <c r="E2" s="46" t="s">
        <v>3</v>
      </c>
      <c r="F2" s="46" t="s">
        <v>4</v>
      </c>
      <c r="G2" s="46" t="s">
        <v>4</v>
      </c>
      <c r="H2" s="46" t="s">
        <v>5</v>
      </c>
      <c r="I2" s="46" t="s">
        <v>5</v>
      </c>
      <c r="J2" s="46" t="s">
        <v>6</v>
      </c>
      <c r="K2" s="46" t="s">
        <v>6</v>
      </c>
      <c r="L2" s="46" t="s">
        <v>7</v>
      </c>
      <c r="M2" s="46" t="s">
        <v>7</v>
      </c>
      <c r="N2" s="46" t="s">
        <v>76</v>
      </c>
      <c r="O2" s="46" t="s">
        <v>8</v>
      </c>
      <c r="P2" s="46" t="s">
        <v>75</v>
      </c>
      <c r="Q2" s="46" t="s">
        <v>9</v>
      </c>
      <c r="R2" s="46" t="s">
        <v>10</v>
      </c>
      <c r="S2" s="46" t="s">
        <v>10</v>
      </c>
      <c r="T2" s="46" t="s">
        <v>77</v>
      </c>
      <c r="U2" s="46" t="s">
        <v>11</v>
      </c>
      <c r="V2" s="46" t="s">
        <v>78</v>
      </c>
      <c r="W2" s="46" t="s">
        <v>12</v>
      </c>
      <c r="X2" s="46" t="s">
        <v>65</v>
      </c>
      <c r="Y2" s="46" t="s">
        <v>13</v>
      </c>
      <c r="Z2" s="46" t="s">
        <v>79</v>
      </c>
      <c r="AA2" s="46" t="s">
        <v>14</v>
      </c>
      <c r="AB2" s="46" t="s">
        <v>15</v>
      </c>
      <c r="AC2" s="46" t="s">
        <v>15</v>
      </c>
      <c r="AD2" s="46" t="s">
        <v>16</v>
      </c>
      <c r="AE2" s="46" t="s">
        <v>16</v>
      </c>
      <c r="AF2" s="47" t="s">
        <v>69</v>
      </c>
      <c r="AG2" s="48"/>
      <c r="AH2" s="46" t="s">
        <v>17</v>
      </c>
      <c r="AI2" s="46" t="s">
        <v>17</v>
      </c>
      <c r="AJ2" s="47" t="s">
        <v>68</v>
      </c>
      <c r="AK2" s="48"/>
      <c r="AL2" s="46" t="s">
        <v>18</v>
      </c>
      <c r="AM2" s="46" t="s">
        <v>18</v>
      </c>
      <c r="AN2" s="46" t="s">
        <v>19</v>
      </c>
      <c r="AO2" s="46" t="s">
        <v>19</v>
      </c>
      <c r="AP2" s="46" t="s">
        <v>20</v>
      </c>
      <c r="AQ2" s="46" t="s">
        <v>20</v>
      </c>
      <c r="AR2" s="46" t="s">
        <v>21</v>
      </c>
      <c r="AS2" s="46" t="s">
        <v>21</v>
      </c>
      <c r="AT2" s="47" t="s">
        <v>70</v>
      </c>
      <c r="AU2" s="48"/>
      <c r="AV2" s="46" t="s">
        <v>22</v>
      </c>
      <c r="AW2" s="46" t="s">
        <v>22</v>
      </c>
      <c r="AX2" s="46" t="s">
        <v>82</v>
      </c>
      <c r="AY2" s="46" t="s">
        <v>23</v>
      </c>
      <c r="AZ2" s="46" t="s">
        <v>83</v>
      </c>
      <c r="BA2" s="46" t="s">
        <v>24</v>
      </c>
      <c r="BB2" s="46" t="s">
        <v>25</v>
      </c>
      <c r="BC2" s="46" t="s">
        <v>25</v>
      </c>
      <c r="BD2" s="46" t="s">
        <v>80</v>
      </c>
      <c r="BE2" s="46" t="s">
        <v>26</v>
      </c>
      <c r="BF2" s="46" t="s">
        <v>81</v>
      </c>
      <c r="BG2" s="46" t="s">
        <v>27</v>
      </c>
      <c r="BH2" s="46" t="s">
        <v>49</v>
      </c>
      <c r="BI2" s="46"/>
    </row>
    <row r="3" spans="1:61">
      <c r="A3" s="45" t="s">
        <v>0</v>
      </c>
      <c r="B3" s="42" t="s">
        <v>28</v>
      </c>
      <c r="C3" s="42" t="s">
        <v>29</v>
      </c>
      <c r="D3" s="42" t="s">
        <v>28</v>
      </c>
      <c r="E3" s="42" t="s">
        <v>29</v>
      </c>
      <c r="F3" s="42" t="s">
        <v>28</v>
      </c>
      <c r="G3" s="42" t="s">
        <v>29</v>
      </c>
      <c r="H3" s="42" t="s">
        <v>28</v>
      </c>
      <c r="I3" s="42" t="s">
        <v>29</v>
      </c>
      <c r="J3" s="42" t="s">
        <v>28</v>
      </c>
      <c r="K3" s="42" t="s">
        <v>29</v>
      </c>
      <c r="L3" s="42" t="s">
        <v>28</v>
      </c>
      <c r="M3" s="42" t="s">
        <v>29</v>
      </c>
      <c r="N3" s="42" t="s">
        <v>28</v>
      </c>
      <c r="O3" s="42" t="s">
        <v>29</v>
      </c>
      <c r="P3" s="42" t="s">
        <v>28</v>
      </c>
      <c r="Q3" s="42" t="s">
        <v>29</v>
      </c>
      <c r="R3" s="42" t="s">
        <v>28</v>
      </c>
      <c r="S3" s="42" t="s">
        <v>29</v>
      </c>
      <c r="T3" s="42" t="s">
        <v>28</v>
      </c>
      <c r="U3" s="42" t="s">
        <v>29</v>
      </c>
      <c r="V3" s="42" t="s">
        <v>28</v>
      </c>
      <c r="W3" s="42" t="s">
        <v>29</v>
      </c>
      <c r="X3" s="42" t="s">
        <v>28</v>
      </c>
      <c r="Y3" s="42" t="s">
        <v>29</v>
      </c>
      <c r="Z3" s="42" t="s">
        <v>28</v>
      </c>
      <c r="AA3" s="42" t="s">
        <v>29</v>
      </c>
      <c r="AB3" s="42" t="s">
        <v>28</v>
      </c>
      <c r="AC3" s="42" t="s">
        <v>29</v>
      </c>
      <c r="AD3" s="42" t="s">
        <v>28</v>
      </c>
      <c r="AE3" s="42" t="s">
        <v>29</v>
      </c>
      <c r="AF3" s="42" t="s">
        <v>28</v>
      </c>
      <c r="AG3" s="42" t="s">
        <v>29</v>
      </c>
      <c r="AH3" s="42" t="s">
        <v>28</v>
      </c>
      <c r="AI3" s="42" t="s">
        <v>29</v>
      </c>
      <c r="AJ3" s="42" t="s">
        <v>28</v>
      </c>
      <c r="AK3" s="42" t="s">
        <v>29</v>
      </c>
      <c r="AL3" s="42" t="s">
        <v>28</v>
      </c>
      <c r="AM3" s="42" t="s">
        <v>29</v>
      </c>
      <c r="AN3" s="42" t="s">
        <v>28</v>
      </c>
      <c r="AO3" s="42" t="s">
        <v>29</v>
      </c>
      <c r="AP3" s="42" t="s">
        <v>28</v>
      </c>
      <c r="AQ3" s="42" t="s">
        <v>29</v>
      </c>
      <c r="AR3" s="42" t="s">
        <v>28</v>
      </c>
      <c r="AS3" s="42" t="s">
        <v>29</v>
      </c>
      <c r="AT3" s="42" t="s">
        <v>64</v>
      </c>
      <c r="AU3" s="42" t="s">
        <v>29</v>
      </c>
      <c r="AV3" s="42" t="s">
        <v>28</v>
      </c>
      <c r="AW3" s="42" t="s">
        <v>29</v>
      </c>
      <c r="AX3" s="42" t="s">
        <v>28</v>
      </c>
      <c r="AY3" s="42" t="s">
        <v>29</v>
      </c>
      <c r="AZ3" s="42" t="s">
        <v>28</v>
      </c>
      <c r="BA3" s="42" t="s">
        <v>29</v>
      </c>
      <c r="BB3" s="42" t="s">
        <v>28</v>
      </c>
      <c r="BC3" s="42" t="s">
        <v>29</v>
      </c>
      <c r="BD3" s="42" t="s">
        <v>28</v>
      </c>
      <c r="BE3" s="42" t="s">
        <v>29</v>
      </c>
      <c r="BF3" s="42" t="s">
        <v>28</v>
      </c>
      <c r="BG3" s="42" t="s">
        <v>29</v>
      </c>
      <c r="BH3" s="43" t="s">
        <v>28</v>
      </c>
      <c r="BI3" s="43" t="s">
        <v>29</v>
      </c>
    </row>
    <row r="4" spans="1:61">
      <c r="A4" s="27" t="s">
        <v>2</v>
      </c>
      <c r="B4" s="28">
        <f t="shared" ref="B4:C16" si="0">SUMPRODUCT(($D$3:$BI$3=B$3)*($D4:$BI4))</f>
        <v>784821</v>
      </c>
      <c r="C4" s="28">
        <f t="shared" si="0"/>
        <v>3077757.2100000009</v>
      </c>
      <c r="D4" s="39">
        <f>SUM(D5:D16)</f>
        <v>495</v>
      </c>
      <c r="E4" s="39">
        <f t="shared" ref="E4:BI4" si="1">SUM(E5:E16)</f>
        <v>720812.9</v>
      </c>
      <c r="F4" s="39">
        <f t="shared" si="1"/>
        <v>0</v>
      </c>
      <c r="G4" s="39">
        <f t="shared" si="1"/>
        <v>0</v>
      </c>
      <c r="H4" s="39">
        <f t="shared" si="1"/>
        <v>80</v>
      </c>
      <c r="I4" s="39">
        <f t="shared" si="1"/>
        <v>28039.34</v>
      </c>
      <c r="J4" s="39">
        <f t="shared" si="1"/>
        <v>1</v>
      </c>
      <c r="K4" s="39">
        <f t="shared" si="1"/>
        <v>39.33</v>
      </c>
      <c r="L4" s="39">
        <f t="shared" si="1"/>
        <v>418</v>
      </c>
      <c r="M4" s="39">
        <f t="shared" si="1"/>
        <v>7555.1600000000008</v>
      </c>
      <c r="N4" s="39">
        <f t="shared" si="1"/>
        <v>15</v>
      </c>
      <c r="O4" s="39">
        <f t="shared" si="1"/>
        <v>229.76000000000002</v>
      </c>
      <c r="P4" s="39">
        <f t="shared" si="1"/>
        <v>121</v>
      </c>
      <c r="Q4" s="39">
        <f t="shared" si="1"/>
        <v>49008.37</v>
      </c>
      <c r="R4" s="39">
        <f t="shared" si="1"/>
        <v>88214</v>
      </c>
      <c r="S4" s="39">
        <f t="shared" si="1"/>
        <v>440595.93000000005</v>
      </c>
      <c r="T4" s="39">
        <f t="shared" si="1"/>
        <v>76</v>
      </c>
      <c r="U4" s="39">
        <f t="shared" si="1"/>
        <v>74490.05</v>
      </c>
      <c r="V4" s="39">
        <f t="shared" si="1"/>
        <v>2494</v>
      </c>
      <c r="W4" s="39">
        <f t="shared" si="1"/>
        <v>6673.130000000001</v>
      </c>
      <c r="X4" s="39">
        <f t="shared" si="1"/>
        <v>57</v>
      </c>
      <c r="Y4" s="39">
        <f t="shared" si="1"/>
        <v>711.06</v>
      </c>
      <c r="Z4" s="39">
        <f t="shared" si="1"/>
        <v>39809</v>
      </c>
      <c r="AA4" s="39">
        <f t="shared" si="1"/>
        <v>192806.98</v>
      </c>
      <c r="AB4" s="39">
        <f t="shared" si="1"/>
        <v>150688</v>
      </c>
      <c r="AC4" s="39">
        <f t="shared" si="1"/>
        <v>514218.36</v>
      </c>
      <c r="AD4" s="39">
        <f t="shared" si="1"/>
        <v>2655</v>
      </c>
      <c r="AE4" s="39">
        <f t="shared" si="1"/>
        <v>3778.83</v>
      </c>
      <c r="AF4" s="39">
        <f t="shared" si="1"/>
        <v>0</v>
      </c>
      <c r="AG4" s="39">
        <f t="shared" si="1"/>
        <v>0</v>
      </c>
      <c r="AH4" s="39">
        <f t="shared" si="1"/>
        <v>1</v>
      </c>
      <c r="AI4" s="39">
        <f t="shared" si="1"/>
        <v>31.5</v>
      </c>
      <c r="AJ4" s="39">
        <f t="shared" si="1"/>
        <v>210968</v>
      </c>
      <c r="AK4" s="39">
        <f t="shared" si="1"/>
        <v>329396.52</v>
      </c>
      <c r="AL4" s="39">
        <f t="shared" si="1"/>
        <v>11</v>
      </c>
      <c r="AM4" s="39">
        <f t="shared" si="1"/>
        <v>2076.7399999999998</v>
      </c>
      <c r="AN4" s="39">
        <f t="shared" si="1"/>
        <v>7</v>
      </c>
      <c r="AO4" s="39">
        <f t="shared" si="1"/>
        <v>874.39</v>
      </c>
      <c r="AP4" s="39">
        <f t="shared" si="1"/>
        <v>120</v>
      </c>
      <c r="AQ4" s="39">
        <f t="shared" si="1"/>
        <v>7509</v>
      </c>
      <c r="AR4" s="39">
        <f t="shared" si="1"/>
        <v>52</v>
      </c>
      <c r="AS4" s="39">
        <f t="shared" si="1"/>
        <v>99.859999999999985</v>
      </c>
      <c r="AT4" s="39">
        <f t="shared" si="1"/>
        <v>0</v>
      </c>
      <c r="AU4" s="39">
        <f t="shared" si="1"/>
        <v>0</v>
      </c>
      <c r="AV4" s="39">
        <f t="shared" si="1"/>
        <v>4</v>
      </c>
      <c r="AW4" s="39">
        <f t="shared" si="1"/>
        <v>4900</v>
      </c>
      <c r="AX4" s="39">
        <f t="shared" si="1"/>
        <v>40</v>
      </c>
      <c r="AY4" s="39">
        <f t="shared" si="1"/>
        <v>10790.18</v>
      </c>
      <c r="AZ4" s="39">
        <f t="shared" si="1"/>
        <v>26</v>
      </c>
      <c r="BA4" s="39">
        <f t="shared" si="1"/>
        <v>5824.5000000000009</v>
      </c>
      <c r="BB4" s="39">
        <f t="shared" si="1"/>
        <v>286722</v>
      </c>
      <c r="BC4" s="39">
        <f t="shared" si="1"/>
        <v>672656.99</v>
      </c>
      <c r="BD4" s="39">
        <f t="shared" si="1"/>
        <v>73</v>
      </c>
      <c r="BE4" s="39">
        <f t="shared" si="1"/>
        <v>133</v>
      </c>
      <c r="BF4" s="39">
        <f t="shared" si="1"/>
        <v>0</v>
      </c>
      <c r="BG4" s="39">
        <f t="shared" si="1"/>
        <v>0</v>
      </c>
      <c r="BH4" s="39">
        <f t="shared" si="1"/>
        <v>1674</v>
      </c>
      <c r="BI4" s="39">
        <f t="shared" si="1"/>
        <v>4505.33</v>
      </c>
    </row>
    <row r="5" spans="1:61">
      <c r="A5" s="27" t="s">
        <v>31</v>
      </c>
      <c r="B5" s="28">
        <f t="shared" si="0"/>
        <v>61386</v>
      </c>
      <c r="C5" s="28">
        <f t="shared" si="0"/>
        <v>195523.94</v>
      </c>
      <c r="D5" s="38">
        <v>35</v>
      </c>
      <c r="E5" s="38">
        <v>30942.91</v>
      </c>
      <c r="F5" s="38">
        <v>0</v>
      </c>
      <c r="G5" s="38">
        <v>0</v>
      </c>
      <c r="H5" s="38">
        <v>7</v>
      </c>
      <c r="I5" s="38">
        <v>5425.05</v>
      </c>
      <c r="J5" s="38">
        <v>0</v>
      </c>
      <c r="K5" s="38">
        <v>0</v>
      </c>
      <c r="L5" s="38">
        <v>39</v>
      </c>
      <c r="M5" s="38">
        <v>474.09</v>
      </c>
      <c r="N5" s="38">
        <v>1</v>
      </c>
      <c r="O5" s="38">
        <v>0.3</v>
      </c>
      <c r="P5" s="38">
        <v>9</v>
      </c>
      <c r="Q5" s="38">
        <v>3524.3</v>
      </c>
      <c r="R5" s="40">
        <v>5726</v>
      </c>
      <c r="S5" s="40">
        <v>19955.349999999999</v>
      </c>
      <c r="T5" s="38">
        <v>4</v>
      </c>
      <c r="U5" s="38">
        <v>5951.02</v>
      </c>
      <c r="V5" s="38">
        <v>206</v>
      </c>
      <c r="W5" s="38">
        <v>711.49</v>
      </c>
      <c r="X5" s="38">
        <v>3</v>
      </c>
      <c r="Y5" s="38">
        <v>58.5</v>
      </c>
      <c r="Z5" s="38">
        <v>3260</v>
      </c>
      <c r="AA5" s="38">
        <v>10022.469999999999</v>
      </c>
      <c r="AB5" s="38">
        <v>10747</v>
      </c>
      <c r="AC5" s="38">
        <v>35169.75</v>
      </c>
      <c r="AD5" s="38">
        <v>365</v>
      </c>
      <c r="AE5" s="38">
        <v>657.12</v>
      </c>
      <c r="AF5" s="38"/>
      <c r="AG5" s="38"/>
      <c r="AH5" s="38">
        <v>0</v>
      </c>
      <c r="AI5" s="38">
        <v>0</v>
      </c>
      <c r="AJ5" s="38">
        <v>16988</v>
      </c>
      <c r="AK5" s="38">
        <v>25510.69</v>
      </c>
      <c r="AL5" s="38">
        <v>1</v>
      </c>
      <c r="AM5" s="38">
        <v>120</v>
      </c>
      <c r="AN5" s="38">
        <v>0</v>
      </c>
      <c r="AO5" s="38">
        <v>0</v>
      </c>
      <c r="AP5" s="38">
        <v>8</v>
      </c>
      <c r="AQ5" s="38">
        <v>804</v>
      </c>
      <c r="AR5" s="38">
        <v>4</v>
      </c>
      <c r="AS5" s="41">
        <v>49.129999999999995</v>
      </c>
      <c r="AT5" s="38"/>
      <c r="AU5" s="38"/>
      <c r="AV5" s="38">
        <v>0</v>
      </c>
      <c r="AW5" s="38">
        <v>0</v>
      </c>
      <c r="AX5" s="38">
        <v>1</v>
      </c>
      <c r="AY5" s="38">
        <v>287.48</v>
      </c>
      <c r="AZ5" s="38">
        <v>1</v>
      </c>
      <c r="BA5" s="38">
        <v>1300</v>
      </c>
      <c r="BB5" s="38">
        <v>23905</v>
      </c>
      <c r="BC5" s="38">
        <v>54483.519999999997</v>
      </c>
      <c r="BD5" s="38">
        <v>0</v>
      </c>
      <c r="BE5" s="38">
        <v>0</v>
      </c>
      <c r="BF5" s="38">
        <v>0</v>
      </c>
      <c r="BG5" s="38">
        <v>0</v>
      </c>
      <c r="BH5" s="38">
        <v>76</v>
      </c>
      <c r="BI5" s="38">
        <v>76.77</v>
      </c>
    </row>
    <row r="6" spans="1:61">
      <c r="A6" s="27" t="s">
        <v>32</v>
      </c>
      <c r="B6" s="28">
        <f t="shared" si="0"/>
        <v>66075</v>
      </c>
      <c r="C6" s="28">
        <f t="shared" si="0"/>
        <v>264742.96000000002</v>
      </c>
      <c r="D6" s="38">
        <v>65</v>
      </c>
      <c r="E6" s="38">
        <v>84169.38</v>
      </c>
      <c r="F6" s="38">
        <v>0</v>
      </c>
      <c r="G6" s="38">
        <v>0</v>
      </c>
      <c r="H6" s="38">
        <v>19</v>
      </c>
      <c r="I6" s="38">
        <v>3912.95</v>
      </c>
      <c r="J6" s="38">
        <v>0</v>
      </c>
      <c r="K6" s="38">
        <v>0</v>
      </c>
      <c r="L6" s="38">
        <v>33</v>
      </c>
      <c r="M6" s="38">
        <v>747.45</v>
      </c>
      <c r="N6" s="38">
        <v>1</v>
      </c>
      <c r="O6" s="38">
        <v>8.14</v>
      </c>
      <c r="P6" s="38">
        <v>6</v>
      </c>
      <c r="Q6" s="38">
        <v>2455.77</v>
      </c>
      <c r="R6" s="40">
        <v>5436</v>
      </c>
      <c r="S6" s="40">
        <v>29593.949999999997</v>
      </c>
      <c r="T6" s="38">
        <v>3</v>
      </c>
      <c r="U6" s="38">
        <v>1602.03</v>
      </c>
      <c r="V6" s="38">
        <v>279</v>
      </c>
      <c r="W6" s="38">
        <v>597.20000000000005</v>
      </c>
      <c r="X6" s="38">
        <v>10</v>
      </c>
      <c r="Y6" s="38">
        <v>85.06</v>
      </c>
      <c r="Z6" s="38">
        <v>2028</v>
      </c>
      <c r="AA6" s="38">
        <v>11323.42</v>
      </c>
      <c r="AB6" s="38">
        <v>11321</v>
      </c>
      <c r="AC6" s="38">
        <v>35739.74</v>
      </c>
      <c r="AD6" s="38">
        <v>572</v>
      </c>
      <c r="AE6" s="38">
        <v>725.34</v>
      </c>
      <c r="AF6" s="38"/>
      <c r="AG6" s="38"/>
      <c r="AH6" s="38">
        <v>0</v>
      </c>
      <c r="AI6" s="38">
        <v>0</v>
      </c>
      <c r="AJ6" s="38">
        <v>20069</v>
      </c>
      <c r="AK6" s="38">
        <v>31368.85</v>
      </c>
      <c r="AL6" s="38">
        <v>0</v>
      </c>
      <c r="AM6" s="38">
        <v>0</v>
      </c>
      <c r="AN6" s="38">
        <v>0</v>
      </c>
      <c r="AO6" s="38">
        <v>0</v>
      </c>
      <c r="AP6" s="38">
        <v>7</v>
      </c>
      <c r="AQ6" s="38">
        <v>426</v>
      </c>
      <c r="AR6" s="38">
        <v>9</v>
      </c>
      <c r="AS6" s="38">
        <v>12.47</v>
      </c>
      <c r="AT6" s="38"/>
      <c r="AU6" s="38"/>
      <c r="AV6" s="38">
        <v>0</v>
      </c>
      <c r="AW6" s="38">
        <v>0</v>
      </c>
      <c r="AX6" s="38">
        <v>0</v>
      </c>
      <c r="AY6" s="38">
        <v>0</v>
      </c>
      <c r="AZ6" s="38">
        <v>0</v>
      </c>
      <c r="BA6" s="38">
        <v>0</v>
      </c>
      <c r="BB6" s="38">
        <v>26204</v>
      </c>
      <c r="BC6" s="38">
        <v>61602.21</v>
      </c>
      <c r="BD6" s="38">
        <v>0</v>
      </c>
      <c r="BE6" s="38">
        <v>0</v>
      </c>
      <c r="BF6" s="38">
        <v>0</v>
      </c>
      <c r="BG6" s="38">
        <v>0</v>
      </c>
      <c r="BH6" s="38">
        <v>13</v>
      </c>
      <c r="BI6" s="38">
        <v>373</v>
      </c>
    </row>
    <row r="7" spans="1:61">
      <c r="A7" s="27" t="s">
        <v>33</v>
      </c>
      <c r="B7" s="28">
        <f t="shared" si="0"/>
        <v>64879</v>
      </c>
      <c r="C7" s="28">
        <f t="shared" si="0"/>
        <v>204284.98</v>
      </c>
      <c r="D7" s="38">
        <v>27</v>
      </c>
      <c r="E7" s="38">
        <v>26739.61</v>
      </c>
      <c r="F7" s="38">
        <v>0</v>
      </c>
      <c r="G7" s="38">
        <v>0</v>
      </c>
      <c r="H7" s="38">
        <v>1</v>
      </c>
      <c r="I7" s="38">
        <v>10.63</v>
      </c>
      <c r="J7" s="38">
        <v>0</v>
      </c>
      <c r="K7" s="38">
        <v>0</v>
      </c>
      <c r="L7" s="38">
        <v>37</v>
      </c>
      <c r="M7" s="38">
        <v>592.88</v>
      </c>
      <c r="N7" s="38">
        <v>1</v>
      </c>
      <c r="O7" s="38">
        <v>5.01</v>
      </c>
      <c r="P7" s="38">
        <v>6</v>
      </c>
      <c r="Q7" s="38">
        <v>2703.53</v>
      </c>
      <c r="R7" s="40">
        <v>6184</v>
      </c>
      <c r="S7" s="40">
        <v>33474.050000000003</v>
      </c>
      <c r="T7" s="38">
        <v>6</v>
      </c>
      <c r="U7" s="38">
        <v>7345</v>
      </c>
      <c r="V7" s="38">
        <v>187</v>
      </c>
      <c r="W7" s="38">
        <v>864.96</v>
      </c>
      <c r="X7" s="38">
        <v>2</v>
      </c>
      <c r="Y7" s="38">
        <v>11.76</v>
      </c>
      <c r="Z7" s="38">
        <v>2878</v>
      </c>
      <c r="AA7" s="38">
        <v>7813.25</v>
      </c>
      <c r="AB7" s="38">
        <v>11247</v>
      </c>
      <c r="AC7" s="38">
        <v>34155.08</v>
      </c>
      <c r="AD7" s="38">
        <v>168</v>
      </c>
      <c r="AE7" s="38">
        <v>270.42</v>
      </c>
      <c r="AF7" s="38"/>
      <c r="AG7" s="38"/>
      <c r="AH7" s="38">
        <v>0</v>
      </c>
      <c r="AI7" s="38">
        <v>0</v>
      </c>
      <c r="AJ7" s="38">
        <v>18596</v>
      </c>
      <c r="AK7" s="38">
        <v>29081.03</v>
      </c>
      <c r="AL7" s="38">
        <v>0</v>
      </c>
      <c r="AM7" s="38">
        <v>0</v>
      </c>
      <c r="AN7" s="38">
        <v>3</v>
      </c>
      <c r="AO7" s="38">
        <v>77.61</v>
      </c>
      <c r="AP7" s="38">
        <v>7</v>
      </c>
      <c r="AQ7" s="38">
        <v>237</v>
      </c>
      <c r="AR7" s="38">
        <v>7</v>
      </c>
      <c r="AS7" s="38">
        <v>6.82</v>
      </c>
      <c r="AT7" s="38"/>
      <c r="AU7" s="38"/>
      <c r="AV7" s="38">
        <v>0</v>
      </c>
      <c r="AW7" s="38">
        <v>0</v>
      </c>
      <c r="AX7" s="38">
        <v>2</v>
      </c>
      <c r="AY7" s="38">
        <v>573.54</v>
      </c>
      <c r="AZ7" s="38">
        <v>3</v>
      </c>
      <c r="BA7" s="38">
        <v>631.66999999999996</v>
      </c>
      <c r="BB7" s="38">
        <v>25484</v>
      </c>
      <c r="BC7" s="38">
        <v>59605.4</v>
      </c>
      <c r="BD7" s="38">
        <v>22</v>
      </c>
      <c r="BE7" s="38">
        <v>40.43</v>
      </c>
      <c r="BF7" s="38">
        <v>0</v>
      </c>
      <c r="BG7" s="38">
        <v>0</v>
      </c>
      <c r="BH7" s="38">
        <v>11</v>
      </c>
      <c r="BI7" s="38">
        <v>45.3</v>
      </c>
    </row>
    <row r="8" spans="1:61">
      <c r="A8" s="27" t="s">
        <v>34</v>
      </c>
      <c r="B8" s="28">
        <f t="shared" si="0"/>
        <v>72572</v>
      </c>
      <c r="C8" s="28">
        <f t="shared" si="0"/>
        <v>302924.89999999997</v>
      </c>
      <c r="D8" s="38">
        <v>38</v>
      </c>
      <c r="E8" s="38">
        <v>73701.309999999969</v>
      </c>
      <c r="F8" s="38">
        <v>0</v>
      </c>
      <c r="G8" s="38">
        <v>0</v>
      </c>
      <c r="H8" s="38">
        <v>5</v>
      </c>
      <c r="I8" s="38">
        <v>2091.3200000000015</v>
      </c>
      <c r="J8" s="38">
        <v>0</v>
      </c>
      <c r="K8" s="38">
        <v>0</v>
      </c>
      <c r="L8" s="38">
        <v>19</v>
      </c>
      <c r="M8" s="38">
        <v>256.36999999999989</v>
      </c>
      <c r="N8" s="38">
        <v>0</v>
      </c>
      <c r="O8" s="38">
        <v>0</v>
      </c>
      <c r="P8" s="38">
        <v>12</v>
      </c>
      <c r="Q8" s="38">
        <v>3944</v>
      </c>
      <c r="R8" s="40">
        <v>8093</v>
      </c>
      <c r="S8" s="40">
        <v>49714.75</v>
      </c>
      <c r="T8" s="38">
        <v>8</v>
      </c>
      <c r="U8" s="38">
        <v>12250</v>
      </c>
      <c r="V8" s="38">
        <v>266</v>
      </c>
      <c r="W8" s="38">
        <v>600.82999999999993</v>
      </c>
      <c r="X8" s="38">
        <v>3</v>
      </c>
      <c r="Y8" s="38">
        <v>7.6899999999999977</v>
      </c>
      <c r="Z8" s="38">
        <v>1879</v>
      </c>
      <c r="AA8" s="38">
        <v>21182.83</v>
      </c>
      <c r="AB8" s="38">
        <v>15047</v>
      </c>
      <c r="AC8" s="38">
        <v>43469.770000000004</v>
      </c>
      <c r="AD8" s="38">
        <v>46</v>
      </c>
      <c r="AE8" s="38">
        <v>46.009999999999991</v>
      </c>
      <c r="AF8" s="38"/>
      <c r="AG8" s="38"/>
      <c r="AH8" s="38">
        <v>0</v>
      </c>
      <c r="AI8" s="38">
        <v>0</v>
      </c>
      <c r="AJ8" s="38">
        <v>19497</v>
      </c>
      <c r="AK8" s="38">
        <v>30294.87000000001</v>
      </c>
      <c r="AL8" s="38">
        <v>2</v>
      </c>
      <c r="AM8" s="38">
        <v>255.12</v>
      </c>
      <c r="AN8" s="38">
        <v>0</v>
      </c>
      <c r="AO8" s="38">
        <v>0</v>
      </c>
      <c r="AP8" s="38">
        <v>7</v>
      </c>
      <c r="AQ8" s="38">
        <v>367</v>
      </c>
      <c r="AR8" s="38">
        <v>2</v>
      </c>
      <c r="AS8" s="38">
        <v>3.7699999999999996</v>
      </c>
      <c r="AT8" s="38"/>
      <c r="AU8" s="38"/>
      <c r="AV8" s="38">
        <v>0</v>
      </c>
      <c r="AW8" s="38">
        <v>0</v>
      </c>
      <c r="AX8" s="38">
        <v>2</v>
      </c>
      <c r="AY8" s="38">
        <v>776.26</v>
      </c>
      <c r="AZ8" s="38">
        <v>2</v>
      </c>
      <c r="BA8" s="38">
        <v>154</v>
      </c>
      <c r="BB8" s="38">
        <v>27633</v>
      </c>
      <c r="BC8" s="38">
        <v>63760.28</v>
      </c>
      <c r="BD8" s="38">
        <v>0</v>
      </c>
      <c r="BE8" s="38">
        <v>0</v>
      </c>
      <c r="BF8" s="38">
        <v>0</v>
      </c>
      <c r="BG8" s="38">
        <v>0</v>
      </c>
      <c r="BH8" s="38">
        <v>11</v>
      </c>
      <c r="BI8" s="38">
        <v>48.71999999999997</v>
      </c>
    </row>
    <row r="9" spans="1:61">
      <c r="A9" s="27" t="s">
        <v>35</v>
      </c>
      <c r="B9" s="28">
        <f t="shared" si="0"/>
        <v>70757</v>
      </c>
      <c r="C9" s="28">
        <f t="shared" si="0"/>
        <v>252658.28000000009</v>
      </c>
      <c r="D9" s="38">
        <v>38</v>
      </c>
      <c r="E9" s="38">
        <v>60608.790000000008</v>
      </c>
      <c r="F9" s="38">
        <v>0</v>
      </c>
      <c r="G9" s="38">
        <v>0</v>
      </c>
      <c r="H9" s="38">
        <v>4</v>
      </c>
      <c r="I9" s="38">
        <v>2819.6399999999994</v>
      </c>
      <c r="J9" s="38">
        <v>1</v>
      </c>
      <c r="K9" s="38">
        <v>39.33</v>
      </c>
      <c r="L9" s="38">
        <v>48</v>
      </c>
      <c r="M9" s="38">
        <v>647.86000000000013</v>
      </c>
      <c r="N9" s="38">
        <v>1</v>
      </c>
      <c r="O9" s="38">
        <v>53.849999999999994</v>
      </c>
      <c r="P9" s="38">
        <v>7</v>
      </c>
      <c r="Q9" s="38">
        <v>2226.8899999999994</v>
      </c>
      <c r="R9" s="40">
        <v>7412</v>
      </c>
      <c r="S9" s="40">
        <v>24132.55</v>
      </c>
      <c r="T9" s="38">
        <v>3</v>
      </c>
      <c r="U9" s="38">
        <v>4870</v>
      </c>
      <c r="V9" s="38">
        <v>216</v>
      </c>
      <c r="W9" s="38">
        <v>363.96000000000004</v>
      </c>
      <c r="X9" s="38">
        <v>3</v>
      </c>
      <c r="Y9" s="38">
        <v>16.490000000000009</v>
      </c>
      <c r="Z9" s="38">
        <v>3535</v>
      </c>
      <c r="AA9" s="38">
        <v>12210.309999999998</v>
      </c>
      <c r="AB9" s="38">
        <v>16635</v>
      </c>
      <c r="AC9" s="38">
        <v>57277.080000000016</v>
      </c>
      <c r="AD9" s="38">
        <v>217</v>
      </c>
      <c r="AE9" s="38">
        <v>219.61999999999989</v>
      </c>
      <c r="AF9" s="38"/>
      <c r="AG9" s="38"/>
      <c r="AH9" s="38">
        <v>0</v>
      </c>
      <c r="AI9" s="38">
        <v>0</v>
      </c>
      <c r="AJ9" s="38">
        <v>18279</v>
      </c>
      <c r="AK9" s="38">
        <v>28613.169999999984</v>
      </c>
      <c r="AL9" s="38">
        <v>1</v>
      </c>
      <c r="AM9" s="38">
        <v>164</v>
      </c>
      <c r="AN9" s="38">
        <v>1</v>
      </c>
      <c r="AO9" s="38">
        <v>54.000000000000014</v>
      </c>
      <c r="AP9" s="38">
        <v>8</v>
      </c>
      <c r="AQ9" s="38">
        <v>1557</v>
      </c>
      <c r="AR9" s="38">
        <v>4</v>
      </c>
      <c r="AS9" s="38">
        <v>1.8499999999999979</v>
      </c>
      <c r="AT9" s="38"/>
      <c r="AU9" s="38"/>
      <c r="AV9" s="38">
        <v>0</v>
      </c>
      <c r="AW9" s="38">
        <v>0</v>
      </c>
      <c r="AX9" s="38">
        <v>2</v>
      </c>
      <c r="AY9" s="38">
        <v>95.789999999999964</v>
      </c>
      <c r="AZ9" s="38">
        <v>0</v>
      </c>
      <c r="BA9" s="38">
        <v>0</v>
      </c>
      <c r="BB9" s="38">
        <v>24331</v>
      </c>
      <c r="BC9" s="38">
        <v>56639.370000000024</v>
      </c>
      <c r="BD9" s="38">
        <v>0</v>
      </c>
      <c r="BE9" s="38">
        <v>0</v>
      </c>
      <c r="BF9" s="38">
        <v>0</v>
      </c>
      <c r="BG9" s="38">
        <v>0</v>
      </c>
      <c r="BH9" s="38">
        <v>11</v>
      </c>
      <c r="BI9" s="38">
        <v>46.730000000000018</v>
      </c>
    </row>
    <row r="10" spans="1:61">
      <c r="A10" s="27" t="s">
        <v>36</v>
      </c>
      <c r="B10" s="28">
        <f t="shared" si="0"/>
        <v>61084</v>
      </c>
      <c r="C10" s="28">
        <f t="shared" si="0"/>
        <v>256674.33999999997</v>
      </c>
      <c r="D10" s="38">
        <v>57</v>
      </c>
      <c r="E10" s="38">
        <v>78643.320000000007</v>
      </c>
      <c r="F10" s="38">
        <v>0</v>
      </c>
      <c r="G10" s="38">
        <v>0</v>
      </c>
      <c r="H10" s="38">
        <v>9</v>
      </c>
      <c r="I10" s="38">
        <v>3779.41</v>
      </c>
      <c r="J10" s="38">
        <v>0</v>
      </c>
      <c r="K10" s="38">
        <v>0</v>
      </c>
      <c r="L10" s="38">
        <v>21</v>
      </c>
      <c r="M10" s="38">
        <v>403.59999999999991</v>
      </c>
      <c r="N10" s="38">
        <v>2</v>
      </c>
      <c r="O10" s="38">
        <v>59.790000000000006</v>
      </c>
      <c r="P10" s="38">
        <v>15</v>
      </c>
      <c r="Q10" s="38">
        <v>4704.6099999999988</v>
      </c>
      <c r="R10" s="40">
        <v>7541</v>
      </c>
      <c r="S10" s="40">
        <v>31976.23</v>
      </c>
      <c r="T10" s="38">
        <v>9</v>
      </c>
      <c r="U10" s="38">
        <v>4530.0000000000036</v>
      </c>
      <c r="V10" s="38">
        <v>214</v>
      </c>
      <c r="W10" s="38">
        <v>515.88999999999987</v>
      </c>
      <c r="X10" s="38">
        <v>4</v>
      </c>
      <c r="Y10" s="38">
        <v>69.22</v>
      </c>
      <c r="Z10" s="38">
        <v>2046</v>
      </c>
      <c r="AA10" s="38">
        <v>9354.2399999999907</v>
      </c>
      <c r="AB10" s="38">
        <v>10375</v>
      </c>
      <c r="AC10" s="38">
        <v>37160.209999999992</v>
      </c>
      <c r="AD10" s="38">
        <v>254</v>
      </c>
      <c r="AE10" s="38">
        <v>398.66000000000008</v>
      </c>
      <c r="AF10" s="38"/>
      <c r="AG10" s="38"/>
      <c r="AH10" s="38">
        <v>1</v>
      </c>
      <c r="AI10" s="38">
        <v>31.5</v>
      </c>
      <c r="AJ10" s="38">
        <v>17076</v>
      </c>
      <c r="AK10" s="38">
        <v>26778.610000000015</v>
      </c>
      <c r="AL10" s="38">
        <v>0</v>
      </c>
      <c r="AM10" s="38">
        <v>0</v>
      </c>
      <c r="AN10" s="38">
        <v>2</v>
      </c>
      <c r="AO10" s="38">
        <v>742.56</v>
      </c>
      <c r="AP10" s="38">
        <v>15</v>
      </c>
      <c r="AQ10" s="38">
        <v>1430</v>
      </c>
      <c r="AR10" s="38">
        <v>6</v>
      </c>
      <c r="AS10" s="38">
        <v>6.1900000000000013</v>
      </c>
      <c r="AT10" s="38"/>
      <c r="AU10" s="38"/>
      <c r="AV10" s="38">
        <v>0</v>
      </c>
      <c r="AW10" s="38">
        <v>0</v>
      </c>
      <c r="AX10" s="38">
        <v>7</v>
      </c>
      <c r="AY10" s="38">
        <v>955.44000000000028</v>
      </c>
      <c r="AZ10" s="38">
        <v>4</v>
      </c>
      <c r="BA10" s="38">
        <v>503.48</v>
      </c>
      <c r="BB10" s="38">
        <v>23137</v>
      </c>
      <c r="BC10" s="38">
        <v>54250.629999999946</v>
      </c>
      <c r="BD10" s="38">
        <v>0</v>
      </c>
      <c r="BE10" s="38">
        <v>0</v>
      </c>
      <c r="BF10" s="38">
        <v>0</v>
      </c>
      <c r="BG10" s="38">
        <v>0</v>
      </c>
      <c r="BH10" s="38">
        <v>289</v>
      </c>
      <c r="BI10" s="38">
        <v>380.75</v>
      </c>
    </row>
    <row r="11" spans="1:61">
      <c r="A11" s="27" t="s">
        <v>37</v>
      </c>
      <c r="B11" s="28">
        <f t="shared" si="0"/>
        <v>63562</v>
      </c>
      <c r="C11" s="28">
        <f t="shared" si="0"/>
        <v>233796.03000000003</v>
      </c>
      <c r="D11" s="38">
        <v>47</v>
      </c>
      <c r="E11" s="38">
        <v>51184.67</v>
      </c>
      <c r="F11" s="38">
        <v>0</v>
      </c>
      <c r="G11" s="38">
        <v>0</v>
      </c>
      <c r="H11" s="38">
        <v>2</v>
      </c>
      <c r="I11" s="38">
        <v>1350.3</v>
      </c>
      <c r="J11" s="38">
        <v>0</v>
      </c>
      <c r="K11" s="38">
        <v>0</v>
      </c>
      <c r="L11" s="38">
        <v>31</v>
      </c>
      <c r="M11" s="38">
        <v>623.11</v>
      </c>
      <c r="N11" s="38">
        <v>0</v>
      </c>
      <c r="O11" s="38">
        <v>0.25</v>
      </c>
      <c r="P11" s="38">
        <v>9</v>
      </c>
      <c r="Q11" s="38">
        <v>7456.08</v>
      </c>
      <c r="R11" s="40">
        <v>8551</v>
      </c>
      <c r="S11" s="40">
        <v>42101.64</v>
      </c>
      <c r="T11" s="38">
        <v>1</v>
      </c>
      <c r="U11" s="38">
        <v>350</v>
      </c>
      <c r="V11" s="38">
        <v>241</v>
      </c>
      <c r="W11" s="38">
        <v>624.14</v>
      </c>
      <c r="X11" s="38">
        <v>6</v>
      </c>
      <c r="Y11" s="38">
        <v>108.85</v>
      </c>
      <c r="Z11" s="38">
        <v>1864</v>
      </c>
      <c r="AA11" s="38">
        <v>12937.220000000001</v>
      </c>
      <c r="AB11" s="38">
        <v>8395</v>
      </c>
      <c r="AC11" s="38">
        <v>24354.26</v>
      </c>
      <c r="AD11" s="38">
        <v>343</v>
      </c>
      <c r="AE11" s="38">
        <v>539.42999999999995</v>
      </c>
      <c r="AF11" s="38"/>
      <c r="AG11" s="38"/>
      <c r="AH11" s="38">
        <v>0</v>
      </c>
      <c r="AI11" s="38">
        <v>0</v>
      </c>
      <c r="AJ11" s="38">
        <v>18728</v>
      </c>
      <c r="AK11" s="38">
        <v>29566.34</v>
      </c>
      <c r="AL11" s="38">
        <v>2</v>
      </c>
      <c r="AM11" s="38">
        <v>86.67</v>
      </c>
      <c r="AN11" s="38">
        <v>0</v>
      </c>
      <c r="AO11" s="38">
        <v>0</v>
      </c>
      <c r="AP11" s="38">
        <v>8</v>
      </c>
      <c r="AQ11" s="38">
        <v>192</v>
      </c>
      <c r="AR11" s="38">
        <v>4</v>
      </c>
      <c r="AS11" s="38">
        <v>2.65</v>
      </c>
      <c r="AT11" s="38"/>
      <c r="AU11" s="38"/>
      <c r="AV11" s="38">
        <v>0</v>
      </c>
      <c r="AW11" s="38">
        <v>0</v>
      </c>
      <c r="AX11" s="38">
        <v>6</v>
      </c>
      <c r="AY11" s="38">
        <v>1975.5</v>
      </c>
      <c r="AZ11" s="38">
        <v>4</v>
      </c>
      <c r="BA11" s="38">
        <v>421.55</v>
      </c>
      <c r="BB11" s="38">
        <v>25308</v>
      </c>
      <c r="BC11" s="38">
        <v>59676.3</v>
      </c>
      <c r="BD11" s="38">
        <v>0</v>
      </c>
      <c r="BE11" s="38">
        <v>0</v>
      </c>
      <c r="BF11" s="38">
        <v>0</v>
      </c>
      <c r="BG11" s="38">
        <v>0</v>
      </c>
      <c r="BH11" s="38">
        <v>12</v>
      </c>
      <c r="BI11" s="38">
        <v>245.07</v>
      </c>
    </row>
    <row r="12" spans="1:61">
      <c r="A12" s="27" t="s">
        <v>38</v>
      </c>
      <c r="B12" s="28">
        <f t="shared" si="0"/>
        <v>62897</v>
      </c>
      <c r="C12" s="28">
        <f t="shared" si="0"/>
        <v>271518.63000000006</v>
      </c>
      <c r="D12" s="38">
        <v>26</v>
      </c>
      <c r="E12" s="38">
        <v>64854.22</v>
      </c>
      <c r="F12" s="38">
        <v>0</v>
      </c>
      <c r="G12" s="38">
        <v>0</v>
      </c>
      <c r="H12" s="38">
        <v>9</v>
      </c>
      <c r="I12" s="38">
        <v>1684.32</v>
      </c>
      <c r="J12" s="38">
        <v>0</v>
      </c>
      <c r="K12" s="38">
        <v>0</v>
      </c>
      <c r="L12" s="38">
        <v>35</v>
      </c>
      <c r="M12" s="38">
        <v>805.86</v>
      </c>
      <c r="N12" s="38">
        <v>1</v>
      </c>
      <c r="O12" s="38">
        <v>7</v>
      </c>
      <c r="P12" s="38">
        <v>13</v>
      </c>
      <c r="Q12" s="38">
        <v>6175.61</v>
      </c>
      <c r="R12" s="40">
        <v>7766</v>
      </c>
      <c r="S12" s="40">
        <v>51166.020000000004</v>
      </c>
      <c r="T12" s="38">
        <v>3</v>
      </c>
      <c r="U12" s="38">
        <v>5200</v>
      </c>
      <c r="V12" s="38">
        <v>223</v>
      </c>
      <c r="W12" s="38">
        <v>425.13</v>
      </c>
      <c r="X12" s="38">
        <v>7</v>
      </c>
      <c r="Y12" s="38">
        <v>32.76</v>
      </c>
      <c r="Z12" s="38">
        <v>2923</v>
      </c>
      <c r="AA12" s="38">
        <v>22617.57</v>
      </c>
      <c r="AB12" s="38">
        <v>9267</v>
      </c>
      <c r="AC12" s="38">
        <v>28938.69</v>
      </c>
      <c r="AD12" s="38">
        <v>100</v>
      </c>
      <c r="AE12" s="38">
        <v>134.62</v>
      </c>
      <c r="AF12" s="38"/>
      <c r="AG12" s="38"/>
      <c r="AH12" s="38">
        <v>0</v>
      </c>
      <c r="AI12" s="38">
        <v>0</v>
      </c>
      <c r="AJ12" s="38">
        <v>18165</v>
      </c>
      <c r="AK12" s="38">
        <v>29258.14</v>
      </c>
      <c r="AL12" s="38">
        <v>1</v>
      </c>
      <c r="AM12" s="38">
        <v>42.28</v>
      </c>
      <c r="AN12" s="38">
        <v>1</v>
      </c>
      <c r="AO12" s="38">
        <v>0.22</v>
      </c>
      <c r="AP12" s="38">
        <v>12</v>
      </c>
      <c r="AQ12" s="38">
        <v>236</v>
      </c>
      <c r="AR12" s="38">
        <v>1</v>
      </c>
      <c r="AS12" s="38">
        <v>0.28999999999999998</v>
      </c>
      <c r="AT12" s="38"/>
      <c r="AU12" s="38"/>
      <c r="AV12" s="38">
        <v>0</v>
      </c>
      <c r="AW12" s="38">
        <v>0</v>
      </c>
      <c r="AX12" s="38">
        <v>10</v>
      </c>
      <c r="AY12" s="38">
        <v>1950.42</v>
      </c>
      <c r="AZ12" s="38">
        <v>2</v>
      </c>
      <c r="BA12" s="38">
        <v>280</v>
      </c>
      <c r="BB12" s="38">
        <v>23889</v>
      </c>
      <c r="BC12" s="38">
        <v>57175.4</v>
      </c>
      <c r="BD12" s="38">
        <v>0</v>
      </c>
      <c r="BE12" s="38">
        <v>0</v>
      </c>
      <c r="BF12" s="38">
        <v>0</v>
      </c>
      <c r="BG12" s="38">
        <v>0</v>
      </c>
      <c r="BH12" s="38">
        <v>443</v>
      </c>
      <c r="BI12" s="38">
        <v>534.08000000000004</v>
      </c>
    </row>
    <row r="13" spans="1:61">
      <c r="A13" s="27" t="s">
        <v>39</v>
      </c>
      <c r="B13" s="28">
        <f t="shared" si="0"/>
        <v>64827</v>
      </c>
      <c r="C13" s="28">
        <f t="shared" si="0"/>
        <v>250279.66999999998</v>
      </c>
      <c r="D13" s="38">
        <v>27</v>
      </c>
      <c r="E13" s="38">
        <v>56089.16</v>
      </c>
      <c r="F13" s="38">
        <v>0</v>
      </c>
      <c r="G13" s="38">
        <v>0</v>
      </c>
      <c r="H13" s="38">
        <v>5</v>
      </c>
      <c r="I13" s="38">
        <v>2776.67</v>
      </c>
      <c r="J13" s="38">
        <v>0</v>
      </c>
      <c r="K13" s="38">
        <v>0</v>
      </c>
      <c r="L13" s="38">
        <v>25</v>
      </c>
      <c r="M13" s="38">
        <v>459.47</v>
      </c>
      <c r="N13" s="38">
        <v>0</v>
      </c>
      <c r="O13" s="38">
        <v>0</v>
      </c>
      <c r="P13" s="38">
        <v>5</v>
      </c>
      <c r="Q13" s="38">
        <v>1484.66</v>
      </c>
      <c r="R13" s="40">
        <v>7088</v>
      </c>
      <c r="S13" s="40">
        <v>37157.54</v>
      </c>
      <c r="T13" s="38">
        <v>11</v>
      </c>
      <c r="U13" s="38">
        <v>5990</v>
      </c>
      <c r="V13" s="38">
        <v>156</v>
      </c>
      <c r="W13" s="38">
        <v>400.5</v>
      </c>
      <c r="X13" s="38">
        <v>2</v>
      </c>
      <c r="Y13" s="38">
        <v>59.89</v>
      </c>
      <c r="Z13" s="38">
        <v>5525</v>
      </c>
      <c r="AA13" s="38">
        <v>22137.02</v>
      </c>
      <c r="AB13" s="38">
        <v>12074</v>
      </c>
      <c r="AC13" s="38">
        <v>38480.36</v>
      </c>
      <c r="AD13" s="38">
        <v>182</v>
      </c>
      <c r="AE13" s="38">
        <v>269.14</v>
      </c>
      <c r="AF13" s="38"/>
      <c r="AG13" s="38"/>
      <c r="AH13" s="38">
        <v>0</v>
      </c>
      <c r="AI13" s="38">
        <v>0</v>
      </c>
      <c r="AJ13" s="38">
        <v>16841</v>
      </c>
      <c r="AK13" s="38">
        <v>27101.77</v>
      </c>
      <c r="AL13" s="38">
        <v>1</v>
      </c>
      <c r="AM13" s="38">
        <v>163</v>
      </c>
      <c r="AN13" s="38">
        <v>0</v>
      </c>
      <c r="AO13" s="38">
        <v>0</v>
      </c>
      <c r="AP13" s="38">
        <v>10</v>
      </c>
      <c r="AQ13" s="38">
        <v>635</v>
      </c>
      <c r="AR13" s="38">
        <v>4</v>
      </c>
      <c r="AS13" s="38">
        <v>4.1899999999999995</v>
      </c>
      <c r="AT13" s="38"/>
      <c r="AU13" s="38"/>
      <c r="AV13" s="38">
        <v>0</v>
      </c>
      <c r="AW13" s="38">
        <v>0</v>
      </c>
      <c r="AX13" s="38">
        <v>4</v>
      </c>
      <c r="AY13" s="38">
        <v>1629.09</v>
      </c>
      <c r="AZ13" s="38">
        <v>4</v>
      </c>
      <c r="BA13" s="38">
        <v>605.24</v>
      </c>
      <c r="BB13" s="38">
        <v>22204</v>
      </c>
      <c r="BC13" s="38">
        <v>53320.56</v>
      </c>
      <c r="BD13" s="38">
        <v>14</v>
      </c>
      <c r="BE13" s="38">
        <v>18.579999999999998</v>
      </c>
      <c r="BF13" s="38">
        <v>0</v>
      </c>
      <c r="BG13" s="38">
        <v>0</v>
      </c>
      <c r="BH13" s="38">
        <v>645</v>
      </c>
      <c r="BI13" s="38">
        <v>1497.83</v>
      </c>
    </row>
    <row r="14" spans="1:61">
      <c r="A14" s="27" t="s">
        <v>40</v>
      </c>
      <c r="B14" s="28">
        <f t="shared" si="0"/>
        <v>65649</v>
      </c>
      <c r="C14" s="28">
        <f t="shared" si="0"/>
        <v>269212.72000000003</v>
      </c>
      <c r="D14" s="38">
        <v>60</v>
      </c>
      <c r="E14" s="38">
        <v>66244.78</v>
      </c>
      <c r="F14" s="38">
        <v>0</v>
      </c>
      <c r="G14" s="38">
        <v>0</v>
      </c>
      <c r="H14" s="38">
        <v>7</v>
      </c>
      <c r="I14" s="38">
        <v>1194.25</v>
      </c>
      <c r="J14" s="38">
        <v>0</v>
      </c>
      <c r="K14" s="38">
        <v>0</v>
      </c>
      <c r="L14" s="38">
        <v>63</v>
      </c>
      <c r="M14" s="38">
        <v>1019.24</v>
      </c>
      <c r="N14" s="38">
        <v>2</v>
      </c>
      <c r="O14" s="38">
        <v>45.69</v>
      </c>
      <c r="P14" s="38">
        <v>14</v>
      </c>
      <c r="Q14" s="38">
        <v>4544.0200000000004</v>
      </c>
      <c r="R14" s="54">
        <v>7205</v>
      </c>
      <c r="S14" s="54">
        <v>30810.15</v>
      </c>
      <c r="T14" s="38">
        <v>10</v>
      </c>
      <c r="U14" s="38">
        <v>13835</v>
      </c>
      <c r="V14" s="38">
        <v>197</v>
      </c>
      <c r="W14" s="38">
        <v>384.08</v>
      </c>
      <c r="X14" s="38">
        <v>4</v>
      </c>
      <c r="Y14" s="38">
        <v>116.99</v>
      </c>
      <c r="Z14" s="38">
        <v>3681</v>
      </c>
      <c r="AA14" s="38">
        <v>13347.080000000002</v>
      </c>
      <c r="AB14" s="38">
        <v>16060</v>
      </c>
      <c r="AC14" s="38">
        <v>57668.77</v>
      </c>
      <c r="AD14" s="38">
        <v>41</v>
      </c>
      <c r="AE14" s="38">
        <v>54.07</v>
      </c>
      <c r="AF14" s="38"/>
      <c r="AG14" s="38"/>
      <c r="AH14" s="38">
        <v>0</v>
      </c>
      <c r="AI14" s="38">
        <v>0</v>
      </c>
      <c r="AJ14" s="38">
        <v>15963</v>
      </c>
      <c r="AK14" s="38">
        <v>25383.95</v>
      </c>
      <c r="AL14" s="38">
        <v>0</v>
      </c>
      <c r="AM14" s="38">
        <v>0</v>
      </c>
      <c r="AN14" s="38">
        <v>0</v>
      </c>
      <c r="AO14" s="38">
        <v>0</v>
      </c>
      <c r="AP14" s="38">
        <v>11</v>
      </c>
      <c r="AQ14" s="38">
        <v>190</v>
      </c>
      <c r="AR14" s="38">
        <v>4</v>
      </c>
      <c r="AS14" s="38">
        <v>5.6599999999999993</v>
      </c>
      <c r="AT14" s="38"/>
      <c r="AU14" s="38"/>
      <c r="AV14" s="38">
        <v>0</v>
      </c>
      <c r="AW14" s="38">
        <v>0</v>
      </c>
      <c r="AX14" s="38">
        <v>1</v>
      </c>
      <c r="AY14" s="38">
        <v>2.66</v>
      </c>
      <c r="AZ14" s="38">
        <v>2</v>
      </c>
      <c r="BA14" s="38">
        <v>278</v>
      </c>
      <c r="BB14" s="38">
        <v>22246</v>
      </c>
      <c r="BC14" s="38">
        <v>53629.61</v>
      </c>
      <c r="BD14" s="38">
        <v>35</v>
      </c>
      <c r="BE14" s="38">
        <v>69.55</v>
      </c>
      <c r="BF14" s="38">
        <v>0</v>
      </c>
      <c r="BG14" s="38">
        <v>0</v>
      </c>
      <c r="BH14" s="38">
        <v>43</v>
      </c>
      <c r="BI14" s="38">
        <v>389.17</v>
      </c>
    </row>
    <row r="15" spans="1:61">
      <c r="A15" s="27" t="s">
        <v>41</v>
      </c>
      <c r="B15" s="28">
        <f t="shared" si="0"/>
        <v>66165</v>
      </c>
      <c r="C15" s="28">
        <f t="shared" si="0"/>
        <v>297467.01</v>
      </c>
      <c r="D15" s="38">
        <v>39</v>
      </c>
      <c r="E15" s="38">
        <v>72927.839999999997</v>
      </c>
      <c r="F15" s="38">
        <v>0</v>
      </c>
      <c r="G15" s="38">
        <v>0</v>
      </c>
      <c r="H15" s="38">
        <v>9</v>
      </c>
      <c r="I15" s="38">
        <v>1347.39</v>
      </c>
      <c r="J15" s="38">
        <v>0</v>
      </c>
      <c r="K15" s="38">
        <v>0</v>
      </c>
      <c r="L15" s="38">
        <v>36</v>
      </c>
      <c r="M15" s="38">
        <v>1115.92</v>
      </c>
      <c r="N15" s="38">
        <v>5</v>
      </c>
      <c r="O15" s="38">
        <v>46.77</v>
      </c>
      <c r="P15" s="38">
        <v>10</v>
      </c>
      <c r="Q15" s="38">
        <v>4870.91</v>
      </c>
      <c r="R15" s="54">
        <v>8672</v>
      </c>
      <c r="S15" s="54">
        <v>49854.55</v>
      </c>
      <c r="T15" s="38">
        <v>9</v>
      </c>
      <c r="U15" s="38">
        <v>5770</v>
      </c>
      <c r="V15" s="38">
        <v>178</v>
      </c>
      <c r="W15" s="38">
        <v>526.22</v>
      </c>
      <c r="X15" s="38">
        <v>5</v>
      </c>
      <c r="Y15" s="38">
        <v>70.38</v>
      </c>
      <c r="Z15" s="38">
        <v>5562</v>
      </c>
      <c r="AA15" s="38">
        <v>28690.25</v>
      </c>
      <c r="AB15" s="38">
        <v>14352</v>
      </c>
      <c r="AC15" s="38">
        <v>50696.03</v>
      </c>
      <c r="AD15" s="38">
        <v>320</v>
      </c>
      <c r="AE15" s="38">
        <v>413.32</v>
      </c>
      <c r="AF15" s="38"/>
      <c r="AG15" s="38"/>
      <c r="AH15" s="38">
        <v>0</v>
      </c>
      <c r="AI15" s="38">
        <v>0</v>
      </c>
      <c r="AJ15" s="38">
        <v>15549</v>
      </c>
      <c r="AK15" s="38">
        <v>23675.63</v>
      </c>
      <c r="AL15" s="38">
        <v>3</v>
      </c>
      <c r="AM15" s="38">
        <v>1245.67</v>
      </c>
      <c r="AN15" s="38">
        <v>0</v>
      </c>
      <c r="AO15" s="38">
        <v>0</v>
      </c>
      <c r="AP15" s="38">
        <v>10</v>
      </c>
      <c r="AQ15" s="38">
        <v>358</v>
      </c>
      <c r="AR15" s="38">
        <v>2</v>
      </c>
      <c r="AS15" s="38">
        <v>2.3899999999999997</v>
      </c>
      <c r="AT15" s="38"/>
      <c r="AU15" s="38"/>
      <c r="AV15" s="38">
        <v>4</v>
      </c>
      <c r="AW15" s="38">
        <v>4900</v>
      </c>
      <c r="AX15" s="38">
        <v>2</v>
      </c>
      <c r="AY15" s="38">
        <v>507</v>
      </c>
      <c r="AZ15" s="38">
        <v>1</v>
      </c>
      <c r="BA15" s="38">
        <v>68.56</v>
      </c>
      <c r="BB15" s="38">
        <v>21326</v>
      </c>
      <c r="BC15" s="38">
        <v>49956.82</v>
      </c>
      <c r="BD15" s="38">
        <v>1</v>
      </c>
      <c r="BE15" s="38">
        <v>0.54</v>
      </c>
      <c r="BF15" s="38">
        <v>0</v>
      </c>
      <c r="BG15" s="38">
        <v>0</v>
      </c>
      <c r="BH15" s="38">
        <v>70</v>
      </c>
      <c r="BI15" s="38">
        <v>422.81999999999994</v>
      </c>
    </row>
    <row r="16" spans="1:61">
      <c r="A16" s="29" t="s">
        <v>42</v>
      </c>
      <c r="B16" s="28">
        <f t="shared" si="0"/>
        <v>64968</v>
      </c>
      <c r="C16" s="28">
        <f t="shared" si="0"/>
        <v>278673.75000000006</v>
      </c>
      <c r="D16" s="38">
        <v>36</v>
      </c>
      <c r="E16" s="38">
        <v>54706.91</v>
      </c>
      <c r="F16" s="38">
        <v>0</v>
      </c>
      <c r="G16" s="38">
        <v>0</v>
      </c>
      <c r="H16" s="38">
        <v>3</v>
      </c>
      <c r="I16" s="38">
        <v>1647.41</v>
      </c>
      <c r="J16" s="38">
        <v>0</v>
      </c>
      <c r="K16" s="38">
        <v>0</v>
      </c>
      <c r="L16" s="38">
        <v>31</v>
      </c>
      <c r="M16" s="38">
        <v>409.31</v>
      </c>
      <c r="N16" s="38">
        <v>1</v>
      </c>
      <c r="O16" s="38">
        <v>2.96</v>
      </c>
      <c r="P16" s="38">
        <v>15</v>
      </c>
      <c r="Q16" s="38">
        <v>4917.99</v>
      </c>
      <c r="R16" s="54">
        <v>8540</v>
      </c>
      <c r="S16" s="54">
        <v>40659.15</v>
      </c>
      <c r="T16" s="38">
        <v>9</v>
      </c>
      <c r="U16" s="38">
        <v>6797</v>
      </c>
      <c r="V16" s="38">
        <v>131</v>
      </c>
      <c r="W16" s="38">
        <v>658.73</v>
      </c>
      <c r="X16" s="38">
        <v>8</v>
      </c>
      <c r="Y16" s="38">
        <v>73.47</v>
      </c>
      <c r="Z16" s="38">
        <v>4628</v>
      </c>
      <c r="AA16" s="38">
        <v>21171.32</v>
      </c>
      <c r="AB16" s="38">
        <v>15168</v>
      </c>
      <c r="AC16" s="38">
        <v>71108.62</v>
      </c>
      <c r="AD16" s="38">
        <v>47</v>
      </c>
      <c r="AE16" s="38">
        <v>51.08</v>
      </c>
      <c r="AF16" s="38"/>
      <c r="AG16" s="38"/>
      <c r="AH16" s="38">
        <v>0</v>
      </c>
      <c r="AI16" s="38">
        <v>0</v>
      </c>
      <c r="AJ16" s="38">
        <v>15217</v>
      </c>
      <c r="AK16" s="38">
        <v>22763.47</v>
      </c>
      <c r="AL16" s="38">
        <v>0</v>
      </c>
      <c r="AM16" s="38">
        <v>0</v>
      </c>
      <c r="AN16" s="38">
        <v>0</v>
      </c>
      <c r="AO16" s="38">
        <v>0</v>
      </c>
      <c r="AP16" s="38">
        <v>17</v>
      </c>
      <c r="AQ16" s="38">
        <v>1077</v>
      </c>
      <c r="AR16" s="38">
        <v>5</v>
      </c>
      <c r="AS16" s="38">
        <v>4.45</v>
      </c>
      <c r="AT16" s="38"/>
      <c r="AU16" s="38"/>
      <c r="AV16" s="38">
        <v>0</v>
      </c>
      <c r="AW16" s="38">
        <v>0</v>
      </c>
      <c r="AX16" s="38">
        <v>3</v>
      </c>
      <c r="AY16" s="38">
        <v>2037</v>
      </c>
      <c r="AZ16" s="38">
        <v>3</v>
      </c>
      <c r="BA16" s="38">
        <v>1582</v>
      </c>
      <c r="BB16" s="38">
        <v>21055</v>
      </c>
      <c r="BC16" s="38">
        <v>48556.89</v>
      </c>
      <c r="BD16" s="38">
        <v>1</v>
      </c>
      <c r="BE16" s="38">
        <v>3.9</v>
      </c>
      <c r="BF16" s="38">
        <v>0</v>
      </c>
      <c r="BG16" s="38">
        <v>0</v>
      </c>
      <c r="BH16" s="38">
        <v>50</v>
      </c>
      <c r="BI16" s="38">
        <v>445.09000000000003</v>
      </c>
    </row>
    <row r="17" spans="2:61">
      <c r="B17" s="30"/>
    </row>
    <row r="18" spans="2:61"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</row>
  </sheetData>
  <mergeCells count="32">
    <mergeCell ref="BH2:BI2"/>
    <mergeCell ref="B1:BI1"/>
    <mergeCell ref="AV2:AW2"/>
    <mergeCell ref="AX2:AY2"/>
    <mergeCell ref="AZ2:BA2"/>
    <mergeCell ref="BB2:BC2"/>
    <mergeCell ref="BD2:BE2"/>
    <mergeCell ref="AL2:AM2"/>
    <mergeCell ref="AN2:AO2"/>
    <mergeCell ref="AP2:AQ2"/>
    <mergeCell ref="AR2:AS2"/>
    <mergeCell ref="AT2:AU2"/>
    <mergeCell ref="AB2:AC2"/>
    <mergeCell ref="T2:U2"/>
    <mergeCell ref="V2:W2"/>
    <mergeCell ref="AF2:AG2"/>
    <mergeCell ref="X2:Y2"/>
    <mergeCell ref="BF2:BG2"/>
    <mergeCell ref="J2:K2"/>
    <mergeCell ref="L2:M2"/>
    <mergeCell ref="N2:O2"/>
    <mergeCell ref="P2:Q2"/>
    <mergeCell ref="R2:S2"/>
    <mergeCell ref="AD2:AE2"/>
    <mergeCell ref="Z2:AA2"/>
    <mergeCell ref="AH2:AI2"/>
    <mergeCell ref="AJ2:AK2"/>
    <mergeCell ref="A1:A3"/>
    <mergeCell ref="B2:C2"/>
    <mergeCell ref="D2:E2"/>
    <mergeCell ref="F2:G2"/>
    <mergeCell ref="H2:I2"/>
  </mergeCells>
  <phoneticPr fontId="1" type="noConversion"/>
  <pageMargins left="0.25" right="0.25" top="0.75" bottom="0.75" header="0.3" footer="0.3"/>
  <pageSetup paperSize="9" scale="2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workbookViewId="0">
      <selection activeCell="E21" sqref="E21"/>
    </sheetView>
  </sheetViews>
  <sheetFormatPr defaultRowHeight="16.5"/>
  <cols>
    <col min="1" max="1" width="44.25" bestFit="1" customWidth="1"/>
    <col min="2" max="2" width="9" customWidth="1"/>
    <col min="3" max="3" width="11" customWidth="1"/>
    <col min="4" max="4" width="9.25" customWidth="1"/>
    <col min="5" max="5" width="11" customWidth="1"/>
    <col min="6" max="6" width="9" customWidth="1"/>
    <col min="7" max="7" width="10.75" customWidth="1"/>
    <col min="8" max="8" width="9" customWidth="1"/>
    <col min="9" max="11" width="10.625" customWidth="1"/>
    <col min="12" max="12" width="10.5" style="23" customWidth="1"/>
    <col min="13" max="13" width="11.25" style="23" customWidth="1"/>
  </cols>
  <sheetData>
    <row r="1" spans="1:14">
      <c r="A1" s="52" t="s">
        <v>88</v>
      </c>
      <c r="B1" s="50" t="s">
        <v>1</v>
      </c>
      <c r="C1" s="51"/>
      <c r="D1" s="50">
        <v>2020</v>
      </c>
      <c r="E1" s="51"/>
      <c r="F1" s="50">
        <v>2021</v>
      </c>
      <c r="G1" s="51"/>
      <c r="H1" s="50">
        <v>2022</v>
      </c>
      <c r="I1" s="51"/>
      <c r="J1" s="50">
        <v>2023</v>
      </c>
      <c r="K1" s="51"/>
      <c r="L1" s="50">
        <v>2024</v>
      </c>
      <c r="M1" s="51"/>
    </row>
    <row r="2" spans="1:14">
      <c r="A2" s="53" t="s">
        <v>45</v>
      </c>
      <c r="B2" s="1" t="s">
        <v>28</v>
      </c>
      <c r="C2" s="1" t="s">
        <v>29</v>
      </c>
      <c r="D2" s="1" t="s">
        <v>28</v>
      </c>
      <c r="E2" s="1" t="s">
        <v>29</v>
      </c>
      <c r="F2" s="14" t="s">
        <v>28</v>
      </c>
      <c r="G2" s="14" t="s">
        <v>29</v>
      </c>
      <c r="H2" s="17" t="s">
        <v>28</v>
      </c>
      <c r="I2" s="17" t="s">
        <v>29</v>
      </c>
      <c r="J2" s="20" t="s">
        <v>28</v>
      </c>
      <c r="K2" s="20" t="s">
        <v>29</v>
      </c>
      <c r="L2" s="22" t="s">
        <v>28</v>
      </c>
      <c r="M2" s="22" t="s">
        <v>29</v>
      </c>
    </row>
    <row r="3" spans="1:14">
      <c r="A3" s="2" t="s">
        <v>2</v>
      </c>
      <c r="B3" s="3">
        <v>912248</v>
      </c>
      <c r="C3" s="3">
        <v>4107722</v>
      </c>
      <c r="D3" s="3">
        <f t="shared" ref="D3:M3" si="0">SUM(D4:D32)</f>
        <v>1068141</v>
      </c>
      <c r="E3" s="3">
        <f t="shared" si="0"/>
        <v>4597735.2317868602</v>
      </c>
      <c r="F3" s="3">
        <f t="shared" si="0"/>
        <v>1282291</v>
      </c>
      <c r="G3" s="3">
        <f t="shared" si="0"/>
        <v>5366074.145197791</v>
      </c>
      <c r="H3" s="3">
        <f t="shared" si="0"/>
        <v>1409431</v>
      </c>
      <c r="I3" s="3">
        <f t="shared" si="0"/>
        <v>5962090.35708044</v>
      </c>
      <c r="J3" s="3">
        <f t="shared" si="0"/>
        <v>1520669</v>
      </c>
      <c r="K3" s="3">
        <f t="shared" si="0"/>
        <v>6182548.7610137509</v>
      </c>
      <c r="L3" s="55">
        <f t="shared" si="0"/>
        <v>1579016</v>
      </c>
      <c r="M3" s="55">
        <f t="shared" si="0"/>
        <v>6549097.1619381504</v>
      </c>
    </row>
    <row r="4" spans="1:14">
      <c r="A4" s="2" t="s">
        <v>3</v>
      </c>
      <c r="B4" s="3">
        <v>1442</v>
      </c>
      <c r="C4" s="3">
        <v>1625062</v>
      </c>
      <c r="D4" s="3">
        <v>1432</v>
      </c>
      <c r="E4" s="3">
        <v>1768348.8280434899</v>
      </c>
      <c r="F4" s="16">
        <v>1586</v>
      </c>
      <c r="G4" s="16">
        <v>1961912.66696293</v>
      </c>
      <c r="H4" s="16">
        <v>1692</v>
      </c>
      <c r="I4" s="16">
        <v>2190817.9524264098</v>
      </c>
      <c r="J4" s="16">
        <v>1497</v>
      </c>
      <c r="K4" s="16">
        <v>2139214.5124723599</v>
      </c>
      <c r="L4" s="25">
        <v>1285</v>
      </c>
      <c r="M4" s="25">
        <v>2094508.5345580301</v>
      </c>
    </row>
    <row r="5" spans="1:14">
      <c r="A5" s="2" t="s">
        <v>4</v>
      </c>
      <c r="B5" s="3">
        <v>7</v>
      </c>
      <c r="C5" s="3">
        <v>3583</v>
      </c>
      <c r="D5" s="3">
        <v>4</v>
      </c>
      <c r="E5" s="3">
        <v>1487.5151599999999</v>
      </c>
      <c r="F5" s="16">
        <v>3</v>
      </c>
      <c r="G5" s="16">
        <v>1077.1956600000001</v>
      </c>
      <c r="H5" s="16">
        <v>1</v>
      </c>
      <c r="I5" s="16">
        <v>0.82872000000000001</v>
      </c>
      <c r="J5" s="16">
        <v>1</v>
      </c>
      <c r="K5" s="16">
        <v>1</v>
      </c>
      <c r="L5" s="16">
        <v>1</v>
      </c>
      <c r="M5" s="16">
        <v>0.82872000000000001</v>
      </c>
    </row>
    <row r="6" spans="1:14">
      <c r="A6" s="2" t="s">
        <v>5</v>
      </c>
      <c r="B6" s="3">
        <v>476</v>
      </c>
      <c r="C6" s="3">
        <v>163635</v>
      </c>
      <c r="D6" s="3">
        <v>431</v>
      </c>
      <c r="E6" s="3">
        <v>159650.36154965</v>
      </c>
      <c r="F6" s="16">
        <v>421</v>
      </c>
      <c r="G6" s="16">
        <v>144618.01352035001</v>
      </c>
      <c r="H6" s="16">
        <v>415</v>
      </c>
      <c r="I6" s="16">
        <v>155014.53151880999</v>
      </c>
      <c r="J6" s="16">
        <v>321</v>
      </c>
      <c r="K6" s="16">
        <v>127598.05845353</v>
      </c>
      <c r="L6" s="25">
        <v>221</v>
      </c>
      <c r="M6" s="25">
        <v>93282.749409659998</v>
      </c>
    </row>
    <row r="7" spans="1:14">
      <c r="A7" s="2" t="s">
        <v>6</v>
      </c>
      <c r="B7" s="3">
        <v>58</v>
      </c>
      <c r="C7" s="3">
        <v>50064</v>
      </c>
      <c r="D7" s="3">
        <v>36</v>
      </c>
      <c r="E7" s="3">
        <v>31535.3619272</v>
      </c>
      <c r="F7" s="16">
        <v>29</v>
      </c>
      <c r="G7" s="16">
        <v>29329.476972500001</v>
      </c>
      <c r="H7" s="16">
        <v>23</v>
      </c>
      <c r="I7" s="16">
        <v>19729.2934704</v>
      </c>
      <c r="J7" s="16">
        <v>9</v>
      </c>
      <c r="K7" s="16">
        <v>9501.7615552999996</v>
      </c>
      <c r="L7" s="37">
        <v>8</v>
      </c>
      <c r="M7" s="37">
        <v>9053.5215800000005</v>
      </c>
    </row>
    <row r="8" spans="1:14">
      <c r="A8" s="2" t="s">
        <v>7</v>
      </c>
      <c r="B8" s="3">
        <v>6326</v>
      </c>
      <c r="C8" s="3">
        <v>55754</v>
      </c>
      <c r="D8" s="3">
        <v>6666</v>
      </c>
      <c r="E8" s="3">
        <v>59559.353228139997</v>
      </c>
      <c r="F8" s="16">
        <v>6807</v>
      </c>
      <c r="G8" s="16">
        <v>59130.068378379998</v>
      </c>
      <c r="H8" s="16">
        <v>7187</v>
      </c>
      <c r="I8" s="16">
        <v>63025.396328930001</v>
      </c>
      <c r="J8" s="16">
        <v>7579</v>
      </c>
      <c r="K8" s="16">
        <v>70335.522644960001</v>
      </c>
      <c r="L8" s="37">
        <v>7339</v>
      </c>
      <c r="M8" s="37">
        <v>59464.283516420001</v>
      </c>
    </row>
    <row r="9" spans="1:14">
      <c r="A9" s="2" t="s">
        <v>8</v>
      </c>
      <c r="B9" s="3">
        <v>231</v>
      </c>
      <c r="C9" s="3">
        <v>1603</v>
      </c>
      <c r="D9" s="3">
        <v>179</v>
      </c>
      <c r="E9" s="3">
        <v>1371.9437511399999</v>
      </c>
      <c r="F9" s="16">
        <v>175</v>
      </c>
      <c r="G9" s="16">
        <v>1355.7812116800001</v>
      </c>
      <c r="H9" s="16">
        <v>165</v>
      </c>
      <c r="I9" s="16">
        <v>1594.3176766300001</v>
      </c>
      <c r="J9" s="16">
        <v>141</v>
      </c>
      <c r="K9" s="16">
        <v>1304.2728409599999</v>
      </c>
      <c r="L9" s="37">
        <v>141</v>
      </c>
      <c r="M9" s="37">
        <v>1459.4498416500001</v>
      </c>
    </row>
    <row r="10" spans="1:14">
      <c r="A10" s="2" t="s">
        <v>27</v>
      </c>
      <c r="B10" s="3" t="s">
        <v>30</v>
      </c>
      <c r="C10" s="3" t="s">
        <v>30</v>
      </c>
      <c r="D10" s="3">
        <v>1</v>
      </c>
      <c r="E10" s="3">
        <v>5.473611</v>
      </c>
      <c r="F10" s="16">
        <v>1</v>
      </c>
      <c r="G10" s="16">
        <v>5.473611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</row>
    <row r="11" spans="1:14">
      <c r="A11" s="2" t="s">
        <v>9</v>
      </c>
      <c r="B11" s="3">
        <v>453</v>
      </c>
      <c r="C11" s="3">
        <v>171539</v>
      </c>
      <c r="D11" s="3">
        <v>498</v>
      </c>
      <c r="E11" s="3">
        <v>178517.09949886001</v>
      </c>
      <c r="F11" s="16">
        <v>529</v>
      </c>
      <c r="G11" s="16">
        <v>180874.57768230999</v>
      </c>
      <c r="H11" s="16">
        <v>478</v>
      </c>
      <c r="I11" s="16">
        <v>157194.79674296</v>
      </c>
      <c r="J11" s="16">
        <v>410</v>
      </c>
      <c r="K11" s="16">
        <v>140849.90679939999</v>
      </c>
      <c r="L11" s="37">
        <v>391</v>
      </c>
      <c r="M11" s="37">
        <v>153085.48455245001</v>
      </c>
    </row>
    <row r="12" spans="1:14">
      <c r="A12" s="2" t="s">
        <v>10</v>
      </c>
      <c r="B12" s="3">
        <v>1046</v>
      </c>
      <c r="C12" s="3">
        <v>195529</v>
      </c>
      <c r="D12" s="3">
        <v>2568</v>
      </c>
      <c r="E12" s="3">
        <v>257576.19879887</v>
      </c>
      <c r="F12" s="16">
        <v>35628</v>
      </c>
      <c r="G12" s="16">
        <v>418093.72394649003</v>
      </c>
      <c r="H12" s="16">
        <v>100246</v>
      </c>
      <c r="I12" s="16">
        <v>583939.44601264002</v>
      </c>
      <c r="J12" s="16">
        <v>132202</v>
      </c>
      <c r="K12" s="16">
        <v>631166.07951533003</v>
      </c>
      <c r="L12" s="37">
        <v>129893</v>
      </c>
      <c r="M12" s="37">
        <v>624788</v>
      </c>
    </row>
    <row r="13" spans="1:14">
      <c r="A13" s="2" t="s">
        <v>67</v>
      </c>
      <c r="B13" s="3">
        <v>99</v>
      </c>
      <c r="C13" s="3">
        <v>49601</v>
      </c>
      <c r="D13" s="3">
        <v>120</v>
      </c>
      <c r="E13" s="3">
        <v>48109.764999999999</v>
      </c>
      <c r="F13" s="16">
        <v>157</v>
      </c>
      <c r="G13" s="16">
        <v>37453.7765</v>
      </c>
      <c r="H13" s="16">
        <v>188</v>
      </c>
      <c r="I13" s="16">
        <v>31549.749</v>
      </c>
      <c r="J13" s="26">
        <v>228</v>
      </c>
      <c r="K13" s="26">
        <v>44899.491499999996</v>
      </c>
      <c r="L13" s="37">
        <v>210</v>
      </c>
      <c r="M13" s="37">
        <v>102288.19825001</v>
      </c>
    </row>
    <row r="14" spans="1:14">
      <c r="A14" s="2" t="s">
        <v>71</v>
      </c>
      <c r="B14" s="3">
        <v>11633</v>
      </c>
      <c r="C14" s="3">
        <v>31088</v>
      </c>
      <c r="D14" s="3">
        <v>9886</v>
      </c>
      <c r="E14" s="3">
        <v>25840.3074237</v>
      </c>
      <c r="F14" s="16">
        <v>10912</v>
      </c>
      <c r="G14" s="16">
        <v>28041.63384341</v>
      </c>
      <c r="H14" s="16">
        <v>11987</v>
      </c>
      <c r="I14" s="16">
        <v>32564.774598929998</v>
      </c>
      <c r="J14" s="16">
        <v>9584</v>
      </c>
      <c r="K14" s="16">
        <v>27456.85105528</v>
      </c>
      <c r="L14" s="37">
        <v>5520</v>
      </c>
      <c r="M14" s="37">
        <v>17232.816018369998</v>
      </c>
    </row>
    <row r="15" spans="1:14">
      <c r="A15" s="2" t="s">
        <v>65</v>
      </c>
      <c r="B15" s="3">
        <v>77</v>
      </c>
      <c r="C15" s="3">
        <v>1334</v>
      </c>
      <c r="D15" s="3">
        <v>90</v>
      </c>
      <c r="E15" s="3">
        <v>791.10443610000004</v>
      </c>
      <c r="F15" s="16">
        <v>158</v>
      </c>
      <c r="G15" s="16">
        <v>1074.7707849000001</v>
      </c>
      <c r="H15" s="16">
        <v>133</v>
      </c>
      <c r="I15" s="16">
        <v>793.74630423999997</v>
      </c>
      <c r="J15" s="16">
        <v>185</v>
      </c>
      <c r="K15" s="16">
        <v>1174.31236332</v>
      </c>
      <c r="L15" s="37">
        <v>213</v>
      </c>
      <c r="M15" s="37">
        <v>1327.3760835400001</v>
      </c>
      <c r="N15" s="6"/>
    </row>
    <row r="16" spans="1:14">
      <c r="A16" s="2" t="s">
        <v>72</v>
      </c>
      <c r="B16" s="3">
        <v>155147</v>
      </c>
      <c r="C16" s="3">
        <v>334433</v>
      </c>
      <c r="D16" s="3">
        <v>180350</v>
      </c>
      <c r="E16" s="3">
        <v>381856.73721307004</v>
      </c>
      <c r="F16" s="16">
        <v>179671</v>
      </c>
      <c r="G16" s="16">
        <v>401883.23405137</v>
      </c>
      <c r="H16" s="16">
        <v>164202</v>
      </c>
      <c r="I16" s="16">
        <v>404654.21167833998</v>
      </c>
      <c r="J16" s="16">
        <v>156773</v>
      </c>
      <c r="K16" s="16">
        <v>426488.63100410998</v>
      </c>
      <c r="L16" s="37">
        <v>155284</v>
      </c>
      <c r="M16" s="37">
        <v>472934.08600000001</v>
      </c>
    </row>
    <row r="17" spans="1:19">
      <c r="A17" s="2" t="s">
        <v>15</v>
      </c>
      <c r="B17" s="3">
        <v>303750</v>
      </c>
      <c r="C17" s="3">
        <v>560578</v>
      </c>
      <c r="D17" s="3">
        <v>315491</v>
      </c>
      <c r="E17" s="3">
        <v>587718.36643872003</v>
      </c>
      <c r="F17" s="16">
        <v>375075</v>
      </c>
      <c r="G17" s="16">
        <v>699538.80737400998</v>
      </c>
      <c r="H17" s="16">
        <v>359605</v>
      </c>
      <c r="I17" s="16">
        <v>667094.62305457995</v>
      </c>
      <c r="J17" s="16">
        <v>317086</v>
      </c>
      <c r="K17" s="16">
        <v>651160.61918608996</v>
      </c>
      <c r="L17" s="37">
        <v>311383</v>
      </c>
      <c r="M17" s="37">
        <v>859853.56448589999</v>
      </c>
    </row>
    <row r="18" spans="1:19">
      <c r="A18" s="2" t="s">
        <v>16</v>
      </c>
      <c r="B18" s="3">
        <v>3462</v>
      </c>
      <c r="C18" s="3">
        <v>5398</v>
      </c>
      <c r="D18" s="3">
        <v>6005</v>
      </c>
      <c r="E18" s="3">
        <v>6529.7857808999997</v>
      </c>
      <c r="F18" s="16">
        <v>5647</v>
      </c>
      <c r="G18" s="16">
        <v>8940.8618968999999</v>
      </c>
      <c r="H18" s="16">
        <v>8464</v>
      </c>
      <c r="I18" s="16">
        <v>15231.96206446</v>
      </c>
      <c r="J18" s="16">
        <v>8907</v>
      </c>
      <c r="K18" s="16">
        <v>14619.956248500001</v>
      </c>
      <c r="L18" s="37">
        <v>5869</v>
      </c>
      <c r="M18" s="37">
        <v>9264.7043113599993</v>
      </c>
      <c r="P18" s="33"/>
      <c r="Q18" s="33"/>
      <c r="R18" s="33"/>
      <c r="S18" s="33"/>
    </row>
    <row r="19" spans="1:19">
      <c r="A19" s="27" t="s">
        <v>84</v>
      </c>
      <c r="B19" s="3">
        <v>37</v>
      </c>
      <c r="C19" s="3">
        <v>12</v>
      </c>
      <c r="D19" s="3">
        <v>35</v>
      </c>
      <c r="E19" s="3">
        <v>11.37313</v>
      </c>
      <c r="F19" s="16">
        <v>34</v>
      </c>
      <c r="G19" s="16">
        <v>11.108129999999999</v>
      </c>
      <c r="H19" s="16">
        <v>34</v>
      </c>
      <c r="I19" s="16">
        <v>11.108129999999999</v>
      </c>
      <c r="J19" s="16">
        <v>0</v>
      </c>
      <c r="K19" s="16">
        <v>0</v>
      </c>
      <c r="L19" s="16">
        <v>0</v>
      </c>
      <c r="M19" s="16">
        <v>0</v>
      </c>
      <c r="P19" s="33"/>
      <c r="Q19" s="33"/>
      <c r="R19" s="33"/>
      <c r="S19" s="33"/>
    </row>
    <row r="20" spans="1:19">
      <c r="A20" s="27" t="s">
        <v>17</v>
      </c>
      <c r="B20" s="3">
        <v>6</v>
      </c>
      <c r="C20" s="3">
        <v>1304</v>
      </c>
      <c r="D20" s="3">
        <v>10</v>
      </c>
      <c r="E20" s="3">
        <v>1788.0987173399999</v>
      </c>
      <c r="F20" s="16">
        <v>10</v>
      </c>
      <c r="G20" s="16">
        <v>1784.0487173399999</v>
      </c>
      <c r="H20" s="16">
        <v>11</v>
      </c>
      <c r="I20" s="16">
        <v>1823.0487173399999</v>
      </c>
      <c r="J20" s="16">
        <v>12</v>
      </c>
      <c r="K20" s="16">
        <v>1859.5487173399999</v>
      </c>
      <c r="L20" s="37">
        <v>13</v>
      </c>
      <c r="M20" s="37">
        <v>1891.0487173399999</v>
      </c>
      <c r="P20" s="33"/>
      <c r="Q20" s="34"/>
      <c r="R20" s="34"/>
      <c r="S20" s="33"/>
    </row>
    <row r="21" spans="1:19">
      <c r="A21" s="27" t="s">
        <v>73</v>
      </c>
      <c r="B21" s="3">
        <v>183184</v>
      </c>
      <c r="C21" s="3">
        <v>261975</v>
      </c>
      <c r="D21" s="3">
        <v>226661</v>
      </c>
      <c r="E21" s="3">
        <v>329522.55596408999</v>
      </c>
      <c r="F21" s="16">
        <v>269443</v>
      </c>
      <c r="G21" s="16">
        <v>416754.86081848003</v>
      </c>
      <c r="H21" s="16">
        <v>294188</v>
      </c>
      <c r="I21" s="16">
        <v>463541.10877912998</v>
      </c>
      <c r="J21" s="16">
        <v>342816</v>
      </c>
      <c r="K21" s="16">
        <v>519475.53243999003</v>
      </c>
      <c r="L21" s="37">
        <v>391611</v>
      </c>
      <c r="M21" s="37">
        <v>594050.80000000005</v>
      </c>
      <c r="P21" s="33"/>
      <c r="Q21" s="34"/>
      <c r="R21" s="34"/>
      <c r="S21" s="33"/>
    </row>
    <row r="22" spans="1:19">
      <c r="A22" s="27" t="s">
        <v>18</v>
      </c>
      <c r="B22" s="3">
        <v>48</v>
      </c>
      <c r="C22" s="3">
        <v>14357</v>
      </c>
      <c r="D22" s="3">
        <v>90</v>
      </c>
      <c r="E22" s="3">
        <v>25016.52334</v>
      </c>
      <c r="F22" s="16">
        <v>129</v>
      </c>
      <c r="G22" s="16">
        <v>31184.111999000001</v>
      </c>
      <c r="H22" s="16">
        <v>148</v>
      </c>
      <c r="I22" s="16">
        <v>32350.385199</v>
      </c>
      <c r="J22" s="16">
        <v>125</v>
      </c>
      <c r="K22" s="16">
        <v>26801.4640846</v>
      </c>
      <c r="L22" s="37">
        <v>114</v>
      </c>
      <c r="M22" s="37">
        <v>27473.807904599998</v>
      </c>
      <c r="P22" s="33"/>
      <c r="Q22" s="35"/>
      <c r="R22" s="35"/>
      <c r="S22" s="33"/>
    </row>
    <row r="23" spans="1:19">
      <c r="A23" s="27" t="s">
        <v>74</v>
      </c>
      <c r="B23" s="3">
        <v>24</v>
      </c>
      <c r="C23" s="3">
        <v>2256</v>
      </c>
      <c r="D23" s="3">
        <v>30</v>
      </c>
      <c r="E23" s="3">
        <v>2948.4536819999998</v>
      </c>
      <c r="F23" s="16">
        <v>35</v>
      </c>
      <c r="G23" s="16">
        <v>3594.604182</v>
      </c>
      <c r="H23" s="16">
        <v>41</v>
      </c>
      <c r="I23" s="16">
        <v>4283.7169059600001</v>
      </c>
      <c r="J23" s="16">
        <v>46</v>
      </c>
      <c r="K23" s="16">
        <v>5189.0332555100003</v>
      </c>
      <c r="L23" s="37">
        <v>53</v>
      </c>
      <c r="M23" s="37">
        <v>6061.2791611700004</v>
      </c>
      <c r="P23" s="33"/>
      <c r="Q23" s="33"/>
      <c r="R23" s="33"/>
      <c r="S23" s="33"/>
    </row>
    <row r="24" spans="1:19">
      <c r="A24" s="27" t="s">
        <v>66</v>
      </c>
      <c r="B24" s="3">
        <v>453</v>
      </c>
      <c r="C24" s="3">
        <v>69138</v>
      </c>
      <c r="D24" s="3">
        <v>515</v>
      </c>
      <c r="E24" s="3">
        <v>72266.423999999999</v>
      </c>
      <c r="F24" s="16">
        <v>573</v>
      </c>
      <c r="G24" s="16">
        <v>68327.304000000004</v>
      </c>
      <c r="H24" s="16">
        <v>615</v>
      </c>
      <c r="I24" s="16">
        <v>70884.304000000004</v>
      </c>
      <c r="J24" s="16">
        <v>670</v>
      </c>
      <c r="K24" s="16">
        <v>69279.304000000004</v>
      </c>
      <c r="L24" s="25">
        <v>760</v>
      </c>
      <c r="M24" s="25">
        <v>73683.304000000004</v>
      </c>
      <c r="P24" s="33"/>
      <c r="Q24" s="33"/>
      <c r="R24" s="33"/>
      <c r="S24" s="33"/>
    </row>
    <row r="25" spans="1:19">
      <c r="A25" s="27" t="s">
        <v>21</v>
      </c>
      <c r="B25" s="3">
        <v>473</v>
      </c>
      <c r="C25" s="3">
        <v>1514</v>
      </c>
      <c r="D25" s="3">
        <v>744</v>
      </c>
      <c r="E25" s="3">
        <v>2233.3387107200001</v>
      </c>
      <c r="F25" s="16">
        <v>883</v>
      </c>
      <c r="G25" s="16">
        <v>1958.60375707</v>
      </c>
      <c r="H25" s="16">
        <v>915</v>
      </c>
      <c r="I25" s="16">
        <v>2309.3559204600001</v>
      </c>
      <c r="J25" s="16">
        <v>1054</v>
      </c>
      <c r="K25" s="16">
        <v>3365.02249377</v>
      </c>
      <c r="L25" s="25">
        <v>1048</v>
      </c>
      <c r="M25" s="25">
        <v>2967.9329724999998</v>
      </c>
      <c r="P25" s="33"/>
      <c r="Q25" s="33"/>
      <c r="R25" s="33"/>
      <c r="S25" s="33"/>
    </row>
    <row r="26" spans="1:19">
      <c r="A26" s="27" t="s">
        <v>85</v>
      </c>
      <c r="B26" s="3">
        <v>33</v>
      </c>
      <c r="C26" s="3">
        <v>77</v>
      </c>
      <c r="D26" s="3">
        <v>81</v>
      </c>
      <c r="E26" s="3">
        <v>141.74656714</v>
      </c>
      <c r="F26" s="16">
        <v>93</v>
      </c>
      <c r="G26" s="16">
        <v>143.14318634</v>
      </c>
      <c r="H26" s="16">
        <v>111</v>
      </c>
      <c r="I26" s="16">
        <v>173.99237633999999</v>
      </c>
      <c r="J26" s="16">
        <v>0</v>
      </c>
      <c r="K26" s="16">
        <v>0</v>
      </c>
      <c r="L26" s="16">
        <v>0</v>
      </c>
      <c r="M26" s="16">
        <v>0</v>
      </c>
    </row>
    <row r="27" spans="1:19">
      <c r="A27" s="2" t="s">
        <v>22</v>
      </c>
      <c r="B27" s="3">
        <v>9</v>
      </c>
      <c r="C27" s="3">
        <v>7273</v>
      </c>
      <c r="D27" s="3">
        <v>9</v>
      </c>
      <c r="E27" s="3">
        <v>6878</v>
      </c>
      <c r="F27" s="16">
        <v>5</v>
      </c>
      <c r="G27" s="16">
        <v>6350</v>
      </c>
      <c r="H27" s="16">
        <v>5</v>
      </c>
      <c r="I27" s="16">
        <v>6350</v>
      </c>
      <c r="J27" s="16">
        <v>6</v>
      </c>
      <c r="K27" s="16">
        <v>6730</v>
      </c>
      <c r="L27" s="25">
        <v>9</v>
      </c>
      <c r="M27" s="25">
        <v>11250</v>
      </c>
    </row>
    <row r="28" spans="1:19">
      <c r="A28" s="2" t="s">
        <v>23</v>
      </c>
      <c r="B28" s="3">
        <v>47</v>
      </c>
      <c r="C28" s="3">
        <v>4760</v>
      </c>
      <c r="D28" s="3">
        <v>38</v>
      </c>
      <c r="E28" s="3">
        <v>3374.1964600000001</v>
      </c>
      <c r="F28" s="16">
        <v>28</v>
      </c>
      <c r="G28" s="16">
        <v>3143.6742199999999</v>
      </c>
      <c r="H28" s="16">
        <v>24</v>
      </c>
      <c r="I28" s="16">
        <v>3039.5614999999998</v>
      </c>
      <c r="J28" s="16">
        <v>31</v>
      </c>
      <c r="K28" s="16">
        <v>8711.1357303599998</v>
      </c>
      <c r="L28" s="25">
        <v>58</v>
      </c>
      <c r="M28" s="25">
        <v>16086.93911908</v>
      </c>
    </row>
    <row r="29" spans="1:19">
      <c r="A29" s="2" t="s">
        <v>24</v>
      </c>
      <c r="B29" s="3">
        <v>5</v>
      </c>
      <c r="C29" s="3">
        <v>1924</v>
      </c>
      <c r="D29" s="3">
        <v>17</v>
      </c>
      <c r="E29" s="3">
        <v>5489.2</v>
      </c>
      <c r="F29" s="16">
        <v>20</v>
      </c>
      <c r="G29" s="16">
        <v>6004.2</v>
      </c>
      <c r="H29" s="16">
        <v>4</v>
      </c>
      <c r="I29" s="16">
        <v>2720</v>
      </c>
      <c r="J29" s="16">
        <v>13</v>
      </c>
      <c r="K29" s="16">
        <v>7220</v>
      </c>
      <c r="L29" s="25">
        <v>39</v>
      </c>
      <c r="M29" s="25">
        <v>13044.501842780001</v>
      </c>
    </row>
    <row r="30" spans="1:19">
      <c r="A30" s="2" t="s">
        <v>25</v>
      </c>
      <c r="B30" s="3">
        <v>243721</v>
      </c>
      <c r="C30" s="3">
        <v>493930</v>
      </c>
      <c r="D30" s="3">
        <v>315602</v>
      </c>
      <c r="E30" s="3">
        <v>637904.3448357</v>
      </c>
      <c r="F30" s="16">
        <v>393162</v>
      </c>
      <c r="G30" s="16">
        <v>850481.22434352001</v>
      </c>
      <c r="H30" s="16">
        <v>456999</v>
      </c>
      <c r="I30" s="16">
        <v>1047640.65657399</v>
      </c>
      <c r="J30" s="16">
        <v>537775</v>
      </c>
      <c r="K30" s="16">
        <v>1237635.3325604899</v>
      </c>
      <c r="L30" s="25">
        <v>563795</v>
      </c>
      <c r="M30" s="25">
        <v>1292105.3603000001</v>
      </c>
    </row>
    <row r="31" spans="1:19">
      <c r="A31" s="4" t="s">
        <v>26</v>
      </c>
      <c r="B31" s="3">
        <v>1</v>
      </c>
      <c r="C31" s="3">
        <v>0</v>
      </c>
      <c r="D31" s="3">
        <v>210</v>
      </c>
      <c r="E31" s="3">
        <v>293.81147199999998</v>
      </c>
      <c r="F31" s="16">
        <v>215</v>
      </c>
      <c r="G31" s="16">
        <v>292.58667200000002</v>
      </c>
      <c r="H31" s="16">
        <v>218</v>
      </c>
      <c r="I31" s="16">
        <v>312.17276287999999</v>
      </c>
      <c r="J31" s="16">
        <v>217</v>
      </c>
      <c r="K31" s="16">
        <v>310.29966287999997</v>
      </c>
      <c r="L31" s="25">
        <v>126</v>
      </c>
      <c r="M31" s="25">
        <v>198</v>
      </c>
    </row>
    <row r="32" spans="1:19">
      <c r="A32" s="4" t="s">
        <v>46</v>
      </c>
      <c r="B32" s="3" t="s">
        <v>47</v>
      </c>
      <c r="C32" s="3" t="s">
        <v>48</v>
      </c>
      <c r="D32" s="3">
        <v>342</v>
      </c>
      <c r="E32" s="3">
        <v>968.96304702999998</v>
      </c>
      <c r="F32" s="16">
        <v>862</v>
      </c>
      <c r="G32" s="16">
        <v>2714.6127758100001</v>
      </c>
      <c r="H32" s="16">
        <v>1332</v>
      </c>
      <c r="I32" s="16">
        <v>3445.3166180100002</v>
      </c>
      <c r="J32" s="16">
        <v>2981</v>
      </c>
      <c r="K32" s="16">
        <v>10201.11242967</v>
      </c>
      <c r="L32" s="25">
        <v>3632</v>
      </c>
      <c r="M32" s="25">
        <v>11740.59059329</v>
      </c>
    </row>
    <row r="33" spans="6:7">
      <c r="F33" s="15"/>
      <c r="G33" s="15"/>
    </row>
  </sheetData>
  <mergeCells count="7">
    <mergeCell ref="L1:M1"/>
    <mergeCell ref="J1:K1"/>
    <mergeCell ref="A1:A2"/>
    <mergeCell ref="B1:C1"/>
    <mergeCell ref="D1:E1"/>
    <mergeCell ref="F1:G1"/>
    <mergeCell ref="H1:I1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I27" sqref="I27"/>
    </sheetView>
  </sheetViews>
  <sheetFormatPr defaultRowHeight="16.5"/>
  <cols>
    <col min="1" max="1" width="17.25" bestFit="1" customWidth="1"/>
    <col min="7" max="7" width="8.875" customWidth="1"/>
  </cols>
  <sheetData>
    <row r="1" spans="1:7">
      <c r="A1" s="5" t="s">
        <v>87</v>
      </c>
      <c r="B1" s="1" t="s">
        <v>1</v>
      </c>
      <c r="C1" s="1" t="s">
        <v>43</v>
      </c>
      <c r="D1" s="14" t="s">
        <v>62</v>
      </c>
      <c r="E1" s="18">
        <v>2022</v>
      </c>
      <c r="F1" s="21">
        <v>2023</v>
      </c>
      <c r="G1" s="24">
        <v>2024</v>
      </c>
    </row>
    <row r="2" spans="1:7">
      <c r="A2" s="2" t="s">
        <v>2</v>
      </c>
      <c r="B2" s="3">
        <v>207000</v>
      </c>
      <c r="C2" s="3">
        <v>246107</v>
      </c>
      <c r="D2" s="3">
        <v>239688</v>
      </c>
      <c r="E2" s="19">
        <v>196841</v>
      </c>
      <c r="F2" s="19">
        <v>130558</v>
      </c>
      <c r="G2" s="32">
        <v>163721</v>
      </c>
    </row>
    <row r="3" spans="1:7">
      <c r="A3" s="2" t="s">
        <v>3</v>
      </c>
      <c r="B3" s="3">
        <v>179158</v>
      </c>
      <c r="C3" s="3">
        <v>226050</v>
      </c>
      <c r="D3" s="3">
        <v>221497</v>
      </c>
      <c r="E3" s="3">
        <v>183880</v>
      </c>
      <c r="F3" s="3">
        <v>126451</v>
      </c>
      <c r="G3" s="32">
        <v>155338</v>
      </c>
    </row>
    <row r="4" spans="1:7">
      <c r="A4" s="2" t="s">
        <v>4</v>
      </c>
      <c r="B4" s="3">
        <v>1198</v>
      </c>
      <c r="C4" s="3" t="s">
        <v>44</v>
      </c>
      <c r="D4" s="3" t="s">
        <v>44</v>
      </c>
      <c r="E4" s="3" t="s">
        <v>63</v>
      </c>
      <c r="F4" s="3" t="s">
        <v>44</v>
      </c>
      <c r="G4" s="31" t="s">
        <v>44</v>
      </c>
    </row>
    <row r="5" spans="1:7">
      <c r="A5" s="2" t="s">
        <v>5</v>
      </c>
      <c r="B5" s="3">
        <v>21610</v>
      </c>
      <c r="C5" s="3">
        <v>18129</v>
      </c>
      <c r="D5" s="3">
        <v>15651</v>
      </c>
      <c r="E5" s="3">
        <v>11443</v>
      </c>
      <c r="F5" s="3">
        <v>4107</v>
      </c>
      <c r="G5" s="32">
        <v>8313</v>
      </c>
    </row>
    <row r="6" spans="1:7">
      <c r="A6" s="4" t="s">
        <v>6</v>
      </c>
      <c r="B6" s="3">
        <v>5034</v>
      </c>
      <c r="C6" s="3">
        <v>1928</v>
      </c>
      <c r="D6" s="3">
        <v>2540</v>
      </c>
      <c r="E6" s="3">
        <v>1518</v>
      </c>
      <c r="F6" s="3" t="s">
        <v>44</v>
      </c>
      <c r="G6" s="31">
        <v>70</v>
      </c>
    </row>
    <row r="7" spans="1:7">
      <c r="D7" s="6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H22" sqref="H22"/>
    </sheetView>
  </sheetViews>
  <sheetFormatPr defaultRowHeight="16.5"/>
  <cols>
    <col min="1" max="1" width="17.25" bestFit="1" customWidth="1"/>
  </cols>
  <sheetData>
    <row r="1" spans="1:7">
      <c r="A1" s="5" t="s">
        <v>86</v>
      </c>
      <c r="B1" s="1" t="s">
        <v>1</v>
      </c>
      <c r="C1" s="1" t="s">
        <v>43</v>
      </c>
      <c r="D1" s="14" t="s">
        <v>62</v>
      </c>
      <c r="E1" s="18">
        <v>2022</v>
      </c>
      <c r="F1" s="21">
        <v>2023</v>
      </c>
      <c r="G1" s="24">
        <v>2024</v>
      </c>
    </row>
    <row r="2" spans="1:7">
      <c r="A2" s="2" t="s">
        <v>2</v>
      </c>
      <c r="B2" s="3">
        <v>757549</v>
      </c>
      <c r="C2" s="3">
        <v>773892</v>
      </c>
      <c r="D2" s="3">
        <f>SUM(D3:D6)</f>
        <v>829632</v>
      </c>
      <c r="E2" s="3">
        <f>SUM(E3:E6)</f>
        <v>883162</v>
      </c>
      <c r="F2" s="3">
        <f>SUM(F3:F6)</f>
        <v>799762</v>
      </c>
      <c r="G2" s="3">
        <f>SUM(G3:G6)</f>
        <v>727386</v>
      </c>
    </row>
    <row r="3" spans="1:7">
      <c r="A3" s="2" t="s">
        <v>3</v>
      </c>
      <c r="B3" s="3">
        <v>657690</v>
      </c>
      <c r="C3" s="3">
        <v>693847</v>
      </c>
      <c r="D3" s="3">
        <v>762825</v>
      </c>
      <c r="E3" s="3">
        <v>820077</v>
      </c>
      <c r="F3" s="3">
        <v>754381</v>
      </c>
      <c r="G3" s="19">
        <v>694675</v>
      </c>
    </row>
    <row r="4" spans="1:7">
      <c r="A4" s="2" t="s">
        <v>4</v>
      </c>
      <c r="B4" s="3">
        <v>4594</v>
      </c>
      <c r="C4" s="3">
        <v>2355</v>
      </c>
      <c r="D4" s="3">
        <v>1690</v>
      </c>
      <c r="E4" s="3">
        <v>492</v>
      </c>
      <c r="F4" s="3">
        <v>492</v>
      </c>
      <c r="G4" s="36">
        <v>492</v>
      </c>
    </row>
    <row r="5" spans="1:7">
      <c r="A5" s="2" t="s">
        <v>5</v>
      </c>
      <c r="B5" s="3">
        <v>71534</v>
      </c>
      <c r="C5" s="3">
        <v>62812</v>
      </c>
      <c r="D5" s="3">
        <v>56648</v>
      </c>
      <c r="E5" s="3">
        <v>54812</v>
      </c>
      <c r="F5" s="3">
        <v>42022</v>
      </c>
      <c r="G5" s="19">
        <v>29521</v>
      </c>
    </row>
    <row r="6" spans="1:7">
      <c r="A6" s="4" t="s">
        <v>6</v>
      </c>
      <c r="B6" s="3">
        <v>23731</v>
      </c>
      <c r="C6" s="3">
        <v>14878</v>
      </c>
      <c r="D6" s="3">
        <v>8469</v>
      </c>
      <c r="E6" s="3">
        <v>7781</v>
      </c>
      <c r="F6" s="3">
        <v>2867</v>
      </c>
      <c r="G6" s="19">
        <v>2698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2024-04-25T04:20:24Z</cp:lastPrinted>
  <dcterms:created xsi:type="dcterms:W3CDTF">2021-04-28T08:19:46Z</dcterms:created>
  <dcterms:modified xsi:type="dcterms:W3CDTF">2025-05-13T04:52:42Z</dcterms:modified>
</cp:coreProperties>
</file>