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★보증이행처('24년 1월~)\★'26년도 업무\★260407 개별공시(12,25,26번) ☞ ~4.6 담당자별 요청\"/>
    </mc:Choice>
  </mc:AlternateContent>
  <xr:revisionPtr revIDLastSave="0" documentId="13_ncr:1_{CC6F6EA9-3AB9-4E49-910C-EB99A83A47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도시보증공사" sheetId="1" r:id="rId1"/>
  </sheets>
  <definedNames>
    <definedName name="_xlnm.Print_Area" localSheetId="0">주택도시보증공사!$A$1:$I$10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9" i="1" l="1"/>
  <c r="G9" i="1" l="1"/>
  <c r="F9" i="1"/>
  <c r="E9" i="1"/>
  <c r="D9" i="1"/>
  <c r="G7" i="1"/>
  <c r="F7" i="1"/>
  <c r="E7" i="1"/>
  <c r="D7" i="1"/>
  <c r="C8" i="1" l="1"/>
  <c r="C6" i="1"/>
  <c r="C5" i="1"/>
  <c r="C4" i="1"/>
  <c r="C9" i="1" l="1"/>
  <c r="C7" i="1"/>
</calcChain>
</file>

<file path=xl/sharedStrings.xml><?xml version="1.0" encoding="utf-8"?>
<sst xmlns="http://schemas.openxmlformats.org/spreadsheetml/2006/main" count="11" uniqueCount="11">
  <si>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</si>
  <si>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</si>
  <si>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</si>
  <si>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</si>
  <si>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</si>
  <si>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</si>
  <si>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</si>
  <si>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</si>
  <si>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</si>
  <si>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 xml:space="preserve"> * 개인사업자 임대보증금보증은 개인보증으로 구분하여 집계</t>
    <phoneticPr fontId="2" type="noConversion"/>
  </si>
  <si>
    <t>기업보증 사고율  및 대위변제율(2021~2025)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</si>
</sst>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.00000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9"/>
      <color rgb="FF000000"/>
      <name val="한양중고딕"/>
      <family val="3"/>
      <charset val="129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FF"/>
      <name val="굴림"/>
      <family val="3"/>
      <charset val="129"/>
    </font>
    <font>
      <b/>
      <sz val="12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3" fontId="9" fillId="0" borderId="0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right" vertical="center" wrapText="1"/>
    </xf>
    <xf numFmtId="0" fontId="3" fillId="0" borderId="0" xfId="0" applyFont="1" applyBorder="1">
      <alignment vertical="center"/>
    </xf>
    <xf numFmtId="177" fontId="9" fillId="0" borderId="0" xfId="0" applyNumberFormat="1" applyFont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right" vertical="center"/>
    </xf>
    <xf numFmtId="9" fontId="3" fillId="0" borderId="0" xfId="1" applyFont="1">
      <alignment vertical="center"/>
    </xf>
    <xf numFmtId="176" fontId="3" fillId="0" borderId="0" xfId="1" applyNumberFormat="1" applyFont="1">
      <alignment vertical="center"/>
    </xf>
    <xf numFmtId="41" fontId="10" fillId="0" borderId="10" xfId="2" applyFont="1" applyFill="1" applyBorder="1">
      <alignment vertical="center"/>
    </xf>
    <xf numFmtId="41" fontId="10" fillId="0" borderId="1" xfId="2" applyFont="1" applyFill="1" applyBorder="1">
      <alignment vertical="center"/>
    </xf>
    <xf numFmtId="0" fontId="13" fillId="0" borderId="0" xfId="0" applyFont="1">
      <alignment vertical="center"/>
    </xf>
    <xf numFmtId="41" fontId="5" fillId="0" borderId="1" xfId="2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center" vertical="center"/>
    </xf>
    <xf numFmtId="41" fontId="10" fillId="0" borderId="1" xfId="2" applyFont="1" applyFill="1" applyBorder="1" applyAlignment="1">
      <alignment horizontal="right" vertical="center"/>
    </xf>
    <xf numFmtId="176" fontId="10" fillId="0" borderId="8" xfId="1" applyNumberFormat="1" applyFont="1" applyFill="1" applyBorder="1" applyAlignment="1">
      <alignment horizontal="right" vertical="center"/>
    </xf>
    <xf numFmtId="176" fontId="12" fillId="0" borderId="11" xfId="0" applyNumberFormat="1" applyFont="1" applyFill="1" applyBorder="1">
      <alignment vertical="center"/>
    </xf>
    <xf numFmtId="10" fontId="10" fillId="0" borderId="9" xfId="1" applyNumberFormat="1" applyFont="1" applyFill="1" applyBorder="1" applyAlignment="1">
      <alignment horizontal="right" vertical="center"/>
    </xf>
    <xf numFmtId="10" fontId="12" fillId="0" borderId="12" xfId="0" applyNumberFormat="1" applyFont="1" applyFill="1" applyBorder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>
      <alignment vertical="center"/>
    </xf>
    <xf numFmtId="0" fontId="14" fillId="0" borderId="5" xfId="0" applyFont="1" applyFill="1" applyBorder="1" applyAlignment="1">
      <alignment horizontal="center" vertical="center"/>
    </xf>
    <xf numFmtId="10" fontId="10" fillId="0" borderId="6" xfId="1" applyNumberFormat="1" applyFont="1" applyFill="1" applyBorder="1" applyAlignment="1">
      <alignment horizontal="right" vertical="center"/>
    </xf>
    <xf numFmtId="0" fontId="11" fillId="2" borderId="13" xfId="0" applyFont="1" applyFill="1" applyBorder="1" applyAlignment="1">
      <alignment horizontal="center" vertical="center"/>
    </xf>
    <xf numFmtId="41" fontId="12" fillId="0" borderId="14" xfId="2" applyFont="1" applyFill="1" applyBorder="1">
      <alignment vertical="center"/>
    </xf>
    <xf numFmtId="0" fontId="11" fillId="2" borderId="3" xfId="0" applyFont="1" applyFill="1" applyBorder="1" applyAlignment="1">
      <alignment horizontal="center" vertical="center"/>
    </xf>
    <xf numFmtId="41" fontId="12" fillId="0" borderId="1" xfId="2" applyFont="1" applyBorder="1">
      <alignment vertical="center"/>
    </xf>
    <xf numFmtId="41" fontId="12" fillId="0" borderId="1" xfId="2" applyFont="1" applyFill="1" applyBorder="1">
      <alignment vertical="center"/>
    </xf>
    <xf numFmtId="176" fontId="12" fillId="0" borderId="1" xfId="0" applyNumberFormat="1" applyFont="1" applyBorder="1">
      <alignment vertical="center"/>
    </xf>
    <xf numFmtId="176" fontId="12" fillId="0" borderId="1" xfId="0" applyNumberFormat="1" applyFont="1" applyFill="1" applyBorder="1">
      <alignment vertical="center"/>
    </xf>
    <xf numFmtId="10" fontId="12" fillId="0" borderId="6" xfId="0" applyNumberFormat="1" applyFont="1" applyBorder="1">
      <alignment vertical="center"/>
    </xf>
    <xf numFmtId="10" fontId="12" fillId="0" borderId="6" xfId="0" applyNumberFormat="1" applyFont="1" applyFill="1" applyBorder="1">
      <alignment vertical="center"/>
    </xf>
    <xf numFmtId="41" fontId="12" fillId="3" borderId="14" xfId="2" applyFont="1" applyFill="1" applyBorder="1">
      <alignment vertical="center"/>
    </xf>
    <xf numFmtId="0" fontId="7" fillId="0" borderId="0" xfId="0" applyFont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tabSelected="1" view="pageBreakPreview" zoomScale="130" zoomScaleNormal="130" zoomScaleSheetLayoutView="130" workbookViewId="0">
      <pane ySplit="3" topLeftCell="A4" activePane="bottomLeft" state="frozen"/>
      <selection pane="bottomLeft" activeCell="B1" sqref="B1:H1"/>
    </sheetView>
  </sheetViews>
  <sheetFormatPr defaultRowHeight="12"/>
  <cols>
    <col min="1" max="1" width="1.625" style="1" customWidth="1"/>
    <col min="2" max="2" width="18.75" style="1" bestFit="1" customWidth="1"/>
    <col min="3" max="8" width="13" style="1" customWidth="1"/>
    <col min="9" max="9" width="1.5" style="1" customWidth="1"/>
    <col min="10" max="16384" width="9" style="1"/>
  </cols>
  <sheetData>
    <row r="1" spans="2:9" ht="27" customHeight="1">
      <c r="B1" s="39" t="s">
        <v>10</v>
      </c>
      <c r="C1" s="39"/>
      <c r="D1" s="39"/>
      <c r="E1" s="39"/>
      <c r="F1" s="39"/>
      <c r="G1" s="39"/>
      <c r="H1" s="39"/>
    </row>
    <row r="2" spans="2:9" ht="15" customHeight="1" thickBot="1">
      <c r="E2" s="2"/>
      <c r="F2" s="2"/>
      <c r="G2" s="2"/>
      <c r="H2" s="2" t="s">
        <v>0</v>
      </c>
    </row>
    <row r="3" spans="2:9" ht="16.5" customHeight="1">
      <c r="B3" s="3" t="s">
        <v>8</v>
      </c>
      <c r="C3" s="4" t="s">
        <v>7</v>
      </c>
      <c r="D3" s="11">
        <v>2021</v>
      </c>
      <c r="E3" s="11">
        <v>2022</v>
      </c>
      <c r="F3" s="4">
        <v>2023</v>
      </c>
      <c r="G3" s="31">
        <v>2024</v>
      </c>
      <c r="H3" s="29">
        <v>2025</v>
      </c>
    </row>
    <row r="4" spans="2:9" ht="16.5" customHeight="1">
      <c r="B4" s="19" t="s">
        <v>1</v>
      </c>
      <c r="C4" s="20">
        <f>SUM(D4:H4)</f>
        <v>14920810</v>
      </c>
      <c r="D4" s="16">
        <v>2620252</v>
      </c>
      <c r="E4" s="15">
        <v>2866197</v>
      </c>
      <c r="F4" s="32">
        <v>3176233</v>
      </c>
      <c r="G4" s="33">
        <v>3125897</v>
      </c>
      <c r="H4" s="38">
        <v>3132231</v>
      </c>
      <c r="I4" s="17"/>
    </row>
    <row r="5" spans="2:9" ht="16.5" customHeight="1">
      <c r="B5" s="10" t="s">
        <v>2</v>
      </c>
      <c r="C5" s="18">
        <f>SUM(D5:H5)</f>
        <v>5499412</v>
      </c>
      <c r="D5" s="16">
        <v>1073983</v>
      </c>
      <c r="E5" s="15">
        <v>1044539</v>
      </c>
      <c r="F5" s="32">
        <v>953382</v>
      </c>
      <c r="G5" s="33">
        <v>1265315</v>
      </c>
      <c r="H5" s="38">
        <v>1162193</v>
      </c>
      <c r="I5" s="17"/>
    </row>
    <row r="6" spans="2:9" ht="16.5" customHeight="1">
      <c r="B6" s="10" t="s">
        <v>3</v>
      </c>
      <c r="C6" s="18">
        <f>SUM(D6:H6)</f>
        <v>47493</v>
      </c>
      <c r="D6" s="16">
        <v>458</v>
      </c>
      <c r="E6" s="15">
        <v>644</v>
      </c>
      <c r="F6" s="32">
        <v>14957</v>
      </c>
      <c r="G6" s="33">
        <v>15883</v>
      </c>
      <c r="H6" s="30">
        <v>15551</v>
      </c>
    </row>
    <row r="7" spans="2:9" ht="16.5" customHeight="1">
      <c r="B7" s="10" t="s">
        <v>4</v>
      </c>
      <c r="C7" s="12">
        <f t="shared" ref="C7:E7" si="0">C6/(C4+C5)</f>
        <v>2.3257827461425247E-3</v>
      </c>
      <c r="D7" s="21">
        <f t="shared" si="0"/>
        <v>1.2397695327990774E-4</v>
      </c>
      <c r="E7" s="21">
        <f t="shared" si="0"/>
        <v>1.6467488472758068E-4</v>
      </c>
      <c r="F7" s="34">
        <f>F6/(F4+F5)</f>
        <v>3.6218872703629758E-3</v>
      </c>
      <c r="G7" s="35">
        <f>G6/(G4+G5)</f>
        <v>3.6169968564487434E-3</v>
      </c>
      <c r="H7" s="22">
        <f>H6/(H4+H5)</f>
        <v>3.6212074075591977E-3</v>
      </c>
    </row>
    <row r="8" spans="2:9" s="26" customFormat="1" ht="16.5" customHeight="1">
      <c r="B8" s="19" t="s">
        <v>5</v>
      </c>
      <c r="C8" s="20">
        <f>SUM(D8:H8)</f>
        <v>19148</v>
      </c>
      <c r="D8" s="16">
        <v>708</v>
      </c>
      <c r="E8" s="15">
        <v>586</v>
      </c>
      <c r="F8" s="32">
        <v>2641</v>
      </c>
      <c r="G8" s="33">
        <v>5685</v>
      </c>
      <c r="H8" s="30">
        <v>9528</v>
      </c>
    </row>
    <row r="9" spans="2:9" s="26" customFormat="1" ht="16.5" customHeight="1" thickBot="1">
      <c r="B9" s="27" t="s">
        <v>6</v>
      </c>
      <c r="C9" s="28">
        <f t="shared" ref="C9:E9" si="1">C8/C6</f>
        <v>0.40317520476701829</v>
      </c>
      <c r="D9" s="23">
        <f t="shared" si="1"/>
        <v>1.5458515283842795</v>
      </c>
      <c r="E9" s="23">
        <f t="shared" si="1"/>
        <v>0.90993788819875776</v>
      </c>
      <c r="F9" s="36">
        <f>F8/F6</f>
        <v>0.17657284214748947</v>
      </c>
      <c r="G9" s="37">
        <f>G8/G6</f>
        <v>0.35792986211672856</v>
      </c>
      <c r="H9" s="24">
        <f>H8/H6</f>
        <v>0.61269371744582346</v>
      </c>
    </row>
    <row r="10" spans="2:9" ht="13.5">
      <c r="B10" s="25" t="s">
        <v>9</v>
      </c>
      <c r="C10" s="5"/>
      <c r="D10" s="5"/>
      <c r="E10" s="5"/>
      <c r="F10" s="5"/>
      <c r="G10" s="5"/>
    </row>
    <row r="12" spans="2:9">
      <c r="D12" s="8"/>
      <c r="E12" s="6"/>
      <c r="F12" s="6"/>
      <c r="G12" s="6"/>
      <c r="H12" s="8"/>
    </row>
    <row r="13" spans="2:9">
      <c r="D13" s="8"/>
      <c r="E13" s="6"/>
      <c r="F13" s="6"/>
      <c r="G13" s="6"/>
      <c r="H13" s="8"/>
    </row>
    <row r="14" spans="2:9" ht="12" customHeight="1">
      <c r="D14" s="6"/>
      <c r="E14" s="6"/>
      <c r="F14" s="6"/>
      <c r="G14" s="6"/>
      <c r="H14" s="8"/>
    </row>
    <row r="15" spans="2:9">
      <c r="D15" s="6"/>
      <c r="E15" s="9"/>
      <c r="F15" s="9"/>
      <c r="G15" s="9"/>
      <c r="H15" s="8"/>
    </row>
    <row r="16" spans="2:9">
      <c r="D16" s="7"/>
      <c r="E16" s="8"/>
      <c r="F16" s="8"/>
      <c r="G16" s="8"/>
      <c r="H16" s="8"/>
    </row>
    <row r="17" spans="3:8">
      <c r="D17" s="6"/>
      <c r="E17" s="8"/>
      <c r="F17" s="8"/>
      <c r="G17" s="8"/>
      <c r="H17" s="8"/>
    </row>
    <row r="18" spans="3:8">
      <c r="D18" s="6"/>
      <c r="E18" s="8"/>
      <c r="F18" s="8"/>
      <c r="G18" s="8"/>
      <c r="H18" s="8"/>
    </row>
    <row r="19" spans="3:8">
      <c r="D19" s="6"/>
    </row>
    <row r="20" spans="3:8">
      <c r="C20" s="14"/>
      <c r="D20" s="6"/>
    </row>
    <row r="21" spans="3:8">
      <c r="D21" s="7"/>
    </row>
    <row r="22" spans="3:8">
      <c r="C22" s="13"/>
      <c r="D22" s="7"/>
    </row>
    <row r="23" spans="3:8">
      <c r="D23" s="7"/>
    </row>
    <row r="24" spans="3:8">
      <c r="D24" s="7"/>
    </row>
    <row r="25" spans="3:8">
      <c r="D25" s="7"/>
    </row>
    <row r="26" spans="3:8">
      <c r="D26" s="6"/>
    </row>
    <row r="27" spans="3:8">
      <c r="D27" s="6"/>
    </row>
    <row r="28" spans="3:8">
      <c r="D28" s="6"/>
    </row>
    <row r="29" spans="3:8">
      <c r="D29" s="7"/>
    </row>
    <row r="30" spans="3:8">
      <c r="D30" s="6"/>
    </row>
    <row r="31" spans="3:8">
      <c r="D31" s="7"/>
    </row>
    <row r="32" spans="3:8">
      <c r="D32" s="8"/>
    </row>
  </sheetData>
  <mergeCells count="1">
    <mergeCell ref="B1:H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ignoredErrors>
    <ignoredError sqref="C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주택도시보증공사</vt:lpstr>
      <vt:lpstr>주택도시보증공사!Print_Area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2025-04-07T07:09:36Z</cp:lastPrinted>
  <dcterms:created xsi:type="dcterms:W3CDTF">2016-02-02T05:33:44Z</dcterms:created>
  <dcterms:modified xsi:type="dcterms:W3CDTF">2026-04-06T04:30:16Z</dcterms:modified>
</cp:coreProperties>
</file>